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9420" windowHeight="8860"/>
  </bookViews>
  <sheets>
    <sheet name="表3-1 新增地方政府一般债券情况表" sheetId="1" r:id="rId1"/>
    <sheet name="表3-2 新增地方政府一般债券资金收支情况表" sheetId="2" r:id="rId2"/>
    <sheet name="Sheet1" sheetId="3" r:id="rId3"/>
  </sheets>
  <definedNames>
    <definedName name="_xlnm._FilterDatabase" localSheetId="0" hidden="1">'表3-1 新增地方政府一般债券情况表'!$A$8:$R$34</definedName>
    <definedName name="_xlnm._FilterDatabase" localSheetId="1" hidden="1">'表3-2 新增地方政府一般债券资金收支情况表'!$A$8:$J$34</definedName>
  </definedNames>
  <calcPr calcId="124519" concurrentCalc="0"/>
</workbook>
</file>

<file path=xl/calcChain.xml><?xml version="1.0" encoding="utf-8"?>
<calcChain xmlns="http://schemas.openxmlformats.org/spreadsheetml/2006/main">
  <c r="E9" i="2"/>
  <c r="F14" i="1"/>
  <c r="F13"/>
</calcChain>
</file>

<file path=xl/comments1.xml><?xml version="1.0" encoding="utf-8"?>
<comments xmlns="http://schemas.openxmlformats.org/spreadsheetml/2006/main">
  <authors>
    <author>Administrator</author>
  </authors>
  <commentList>
    <comment ref="F13" authorId="0">
      <text>
        <r>
          <rPr>
            <sz val="9"/>
            <color indexed="81"/>
            <rFont val="宋体"/>
            <family val="3"/>
            <charset val="134"/>
          </rPr>
          <t>原指标3400万元，调整到2019年饮水项目590.79万元，调整到2022年饮水项目7.2万元</t>
        </r>
      </text>
    </comment>
  </commentList>
</comments>
</file>

<file path=xl/sharedStrings.xml><?xml version="1.0" encoding="utf-8"?>
<sst xmlns="http://schemas.openxmlformats.org/spreadsheetml/2006/main" count="298" uniqueCount="148">
  <si>
    <t>DEBT_T_XXGK_CXZQSY</t>
  </si>
  <si>
    <t xml:space="preserve"> AND T.AD_CODE_GK=220323 AND T.SET_YEAR_GK=2023 AND T.ZWLB_ID=01</t>
  </si>
  <si>
    <t>债券存续期公开</t>
  </si>
  <si>
    <t>AD_CODE_GK#220323</t>
  </si>
  <si>
    <t>AD_CODE#220323</t>
  </si>
  <si>
    <t>SET_YEAR_GK#2023</t>
  </si>
  <si>
    <t>ad_name#220323 伊通满族自治县</t>
  </si>
  <si>
    <t>ZWLB_NAME#一般债券</t>
  </si>
  <si>
    <t>ZWLB_ID#01</t>
  </si>
  <si>
    <t>ZQ_NAME#</t>
  </si>
  <si>
    <t>ZQ_CODE#</t>
  </si>
  <si>
    <t>FXGM_AMT#</t>
  </si>
  <si>
    <t>SET_YEAR#</t>
  </si>
  <si>
    <t>FX_DATE#</t>
  </si>
  <si>
    <t>ZQ_RATE#</t>
  </si>
  <si>
    <t>ZQQX_NAME#</t>
  </si>
  <si>
    <t>XMZTZ#</t>
  </si>
  <si>
    <t>XMZTZ_ZQZJ#</t>
  </si>
  <si>
    <t>XMYTZ#</t>
  </si>
  <si>
    <t>XMYTZ_ZQZJ#</t>
  </si>
  <si>
    <t>表3-1</t>
  </si>
  <si>
    <t>2020年--2022年末 伊通满族自治县水利局发行的新增地方政府一般债券情况表</t>
  </si>
  <si>
    <t xml:space="preserve">                债券基本信息</t>
  </si>
  <si>
    <t>债券项目总投资</t>
  </si>
  <si>
    <t>债券项目已实现投资</t>
  </si>
  <si>
    <t>项目运营情况（完工项目完成的建设内容等文字描述）</t>
  </si>
  <si>
    <t>债券名称</t>
  </si>
  <si>
    <t>债券编码</t>
  </si>
  <si>
    <t>债券类型</t>
  </si>
  <si>
    <t>项目名称</t>
  </si>
  <si>
    <t>债券规模</t>
  </si>
  <si>
    <t>发行时间（年/月/日）</t>
  </si>
  <si>
    <t>债券利率(%)</t>
  </si>
  <si>
    <t>债券期限</t>
  </si>
  <si>
    <t>其中：债券资金安排</t>
  </si>
  <si>
    <t>未开工</t>
  </si>
  <si>
    <t>在建</t>
  </si>
  <si>
    <t>交付使用</t>
  </si>
  <si>
    <t>2020年吉林省政府一般债券（一期）</t>
  </si>
  <si>
    <t>2005257</t>
  </si>
  <si>
    <t>一般债券</t>
  </si>
  <si>
    <t>伊通河水环境综合治理工程（重点段三期左岸河漫滩湿地工程）</t>
  </si>
  <si>
    <t>2020-03-24</t>
  </si>
  <si>
    <t>2.94</t>
  </si>
  <si>
    <t>10年</t>
  </si>
  <si>
    <t>-</t>
  </si>
  <si>
    <t>四平市伊通满族自治县农村饮水安全巩固提升工程</t>
  </si>
  <si>
    <t>新打水源井32眼，设置井房及围栏42处，配套潜水泵43台，变频设备43套，井具链接23套，水处理设备19套，消毒设备29套，铺设供水管道总长度27.05万米。</t>
  </si>
  <si>
    <t>伊通满族自治县伊通河流域可持续发展工程（农村段生态修复工程）</t>
  </si>
  <si>
    <t>√</t>
  </si>
  <si>
    <t>伊通满族自治县饮马河水环境综合治理工程</t>
  </si>
  <si>
    <t>治理河道长度13.45km，新建绿化带面积29.63公顷，土地流转29.63公顷，生态隔离带的范围为河道主河槽两侧15m范围内栽植柳树、紫穗槐，新建生态隔离防护网总长26.9km。</t>
  </si>
  <si>
    <t>四平市伊通满族自治县2020年农村饮水安全巩固提升工程</t>
  </si>
  <si>
    <t>共解决 15个乡镇 119 个自然屯41348 人(其中贫困人口1084 人)的饮水安全问题，新建水源井 26 眼，新建及维修管理房46处，配套水泵47台套，变频 47 台套。紫外线消毒器 82 套，净水设施27套 。铺设管道41.2294万米。</t>
  </si>
  <si>
    <t>新打水源井440眼，铺设管网3020公里，配套井房445座、水泵440台套、变频设备440台套，新建净水处理设施125处，配电变压工程110处。</t>
  </si>
  <si>
    <t>2020年吉林省政府一般债券（四期）</t>
  </si>
  <si>
    <t>2005798</t>
  </si>
  <si>
    <t>营城子镇伊通河新山大桥工程</t>
  </si>
  <si>
    <t>2020-08-20</t>
  </si>
  <si>
    <t>3.96</t>
  </si>
  <si>
    <t>30年</t>
  </si>
  <si>
    <t>伊通满族自治县三星河城市防洪工程</t>
  </si>
  <si>
    <t>2021年吉林省政府一般债券（一期）</t>
  </si>
  <si>
    <t>2105192</t>
  </si>
  <si>
    <t>伊通满族自治县伊通河九开桥下景观闸工程</t>
  </si>
  <si>
    <t>2021-05-27</t>
  </si>
  <si>
    <t>3.28</t>
  </si>
  <si>
    <t>7年</t>
  </si>
  <si>
    <t>建筑工程、机电设备及安装工程、金属结构及安装工程、临时工程</t>
  </si>
  <si>
    <t>伊通满族自治县2021年农村供水保障工程</t>
  </si>
  <si>
    <t>伊通县东辽河流域二龙湖水源地生态修复项目</t>
  </si>
  <si>
    <t>VALID#</t>
  </si>
  <si>
    <t>2021年吉林省政府一般债券（二期）</t>
  </si>
  <si>
    <t>2105193</t>
  </si>
  <si>
    <t>伊通满族自治县伊通河北大桥下翻板闸维修改造工程</t>
  </si>
  <si>
    <t>2021</t>
  </si>
  <si>
    <t>3.68</t>
  </si>
  <si>
    <t>15年</t>
  </si>
  <si>
    <t>2021年吉林省政府一般债券（三期）</t>
  </si>
  <si>
    <t>2105440</t>
  </si>
  <si>
    <t>伊通满族自治县小型水库安全运行项目</t>
  </si>
  <si>
    <t>2021-07-20</t>
  </si>
  <si>
    <t>3.04</t>
  </si>
  <si>
    <t>5年</t>
  </si>
  <si>
    <t>2021年吉林省政府一般债券（四期）</t>
  </si>
  <si>
    <t>2105441</t>
  </si>
  <si>
    <t>伊通满族自治县伊通河水环境综合治理工程（重点段三期左岸河漫滩湿地补充工程）</t>
  </si>
  <si>
    <t>3.62</t>
  </si>
  <si>
    <t>20年</t>
  </si>
  <si>
    <t>2022年吉林省政府一般债券（一期）</t>
  </si>
  <si>
    <t>2205105</t>
  </si>
  <si>
    <t>2022-01-28</t>
  </si>
  <si>
    <t>2.65</t>
  </si>
  <si>
    <t>伊通满族自治县伊通河重点段三期右岸河漫滩治理与水环境保护工程</t>
  </si>
  <si>
    <t>伊通满族自治县农村供水保障补充入户及第一批信息化工程</t>
  </si>
  <si>
    <t>2022年吉林省政府一般债券（七期）</t>
  </si>
  <si>
    <t>2271262</t>
  </si>
  <si>
    <t>2022-06-29</t>
  </si>
  <si>
    <t>3.32</t>
  </si>
  <si>
    <t>伊通满族自治县2022年小型水库运行管护项目</t>
  </si>
  <si>
    <t>四平市伊通满族自治县2019年农村饮水安全巩固提成工程</t>
  </si>
  <si>
    <t>2022年吉林省政府一般债券（八期）</t>
  </si>
  <si>
    <t>2271804</t>
  </si>
  <si>
    <t>2022</t>
  </si>
  <si>
    <t>2022-10-26</t>
  </si>
  <si>
    <t>2.64</t>
  </si>
  <si>
    <t>注：本表由使用债券资金的部门不迟于每年6月底前公开，反映截至上年末一般债券及项目信息。</t>
  </si>
  <si>
    <t>DEBT_T_XXGK_CXSRZC</t>
  </si>
  <si>
    <t xml:space="preserve"> AND T.AD_CODE_GK=220323 AND T.SET_YEAR_GK=2023 AND T.ZWLB_ID='01'</t>
  </si>
  <si>
    <t>AD_NAME#220323 伊通满族自治县</t>
  </si>
  <si>
    <t>SET_YEAR#2023</t>
  </si>
  <si>
    <t>SR_AMT#</t>
  </si>
  <si>
    <t>ZQ_ID#</t>
  </si>
  <si>
    <t>GNFL_NAME#</t>
  </si>
  <si>
    <t>ZC_AMT#</t>
  </si>
  <si>
    <t>GNFL_CODE#</t>
  </si>
  <si>
    <t>表3-2</t>
  </si>
  <si>
    <t>2020年--2022年末 伊通满族自治县水利局发行的新增地方政府一般债券资金收支情况表</t>
  </si>
  <si>
    <t>单位：万元</t>
  </si>
  <si>
    <t>序号</t>
  </si>
  <si>
    <t>2020年--2022年末新增一般债券资金收入</t>
  </si>
  <si>
    <t>2020年--2022年末新增一般债券资金安排的支出</t>
  </si>
  <si>
    <t>金额</t>
  </si>
  <si>
    <t>支出功能分类</t>
  </si>
  <si>
    <t>合计</t>
  </si>
  <si>
    <t>A130B101F117019CE0530A1401239E76</t>
  </si>
  <si>
    <t>213农林水支出</t>
  </si>
  <si>
    <t>A159353E4CBE01E2E0530A140123A961</t>
  </si>
  <si>
    <t>0b3fc300d13463aaf65c392f439131cb</t>
  </si>
  <si>
    <t>2022年吉林省政府一般债券（二期）</t>
  </si>
  <si>
    <t>20ded05cd1348b21eb4bd452e52f6c44</t>
  </si>
  <si>
    <t>2023年吉林省政府一般债券（六期）</t>
  </si>
  <si>
    <t>1ef967b4d1348b21ce76fd9f58be908f</t>
  </si>
  <si>
    <t>2023年吉林省政府一般债券（七期）</t>
  </si>
  <si>
    <t>210卫生健康支出</t>
  </si>
  <si>
    <t>212城乡社区支出</t>
  </si>
  <si>
    <t>205教育支出</t>
  </si>
  <si>
    <t>211节能环保支出</t>
  </si>
  <si>
    <t>214交通运输支出</t>
  </si>
  <si>
    <t>项目建设状态（在所在的状态里面画√号）</t>
    <phoneticPr fontId="8" type="noConversion"/>
  </si>
  <si>
    <t>√</t>
    <phoneticPr fontId="8" type="noConversion"/>
  </si>
  <si>
    <t>四平市伊通满族自治县2022年农村供水保障工程</t>
    <phoneticPr fontId="8" type="noConversion"/>
  </si>
  <si>
    <t>伊通满族自治县小型水库安全运行项目</t>
    <phoneticPr fontId="8" type="noConversion"/>
  </si>
  <si>
    <t>四平市伊通满族自治县2019年农村饮水安全巩固提升工程</t>
    <phoneticPr fontId="8" type="noConversion"/>
  </si>
  <si>
    <t>四平市伊通满族自治县2020年农村饮水安全巩固提升工程</t>
    <phoneticPr fontId="8" type="noConversion"/>
  </si>
  <si>
    <t>西苇水库更换工作闸门及检修闸门各1扇，启闭机维修2台，排架及竖井墙体维修；前进水库维修泄洪灌溉洞进口段、竖井段、交通桥以及贴坡排水维修；大兴水库维修泄洪灌溉洞海漫段及尾水渠段；复生水库维修泄洪灌溉洞海漫段及尾水渠段</t>
    <phoneticPr fontId="8" type="noConversion"/>
  </si>
  <si>
    <t>在伊通河上建设大桥一座，桥梁加引道长度463米，采用水泥混凝土路面，路面宽度4.5米。大桥主桥长180米，跨径9-20米，净宽7米，总宽8米，上部结构：预应力混凝土空心板梁；下部结构：1.2米柱式墩台、1.4米钻孔灌注桩基础。</t>
    <phoneticPr fontId="8" type="noConversion"/>
  </si>
  <si>
    <t>四平市伊通满族自治县2019年农村饮水安全巩固提升工程</t>
    <phoneticPr fontId="8" type="noConversion"/>
  </si>
</sst>
</file>

<file path=xl/styles.xml><?xml version="1.0" encoding="utf-8"?>
<styleSheet xmlns="http://schemas.openxmlformats.org/spreadsheetml/2006/main">
  <numFmts count="2">
    <numFmt numFmtId="176" formatCode="0.00_);[Red]\(0.00\)"/>
    <numFmt numFmtId="177" formatCode="#,##0.0000"/>
  </numFmts>
  <fonts count="12">
    <font>
      <sz val="11"/>
      <color indexed="8"/>
      <name val="宋体"/>
      <family val="2"/>
      <charset val="1"/>
    </font>
    <font>
      <sz val="11"/>
      <name val="SimSun"/>
      <charset val="134"/>
    </font>
    <font>
      <sz val="9"/>
      <name val="SimSun"/>
      <charset val="134"/>
    </font>
    <font>
      <b/>
      <sz val="15"/>
      <name val="微软雅黑"/>
      <family val="2"/>
      <charset val="134"/>
    </font>
    <font>
      <b/>
      <sz val="11"/>
      <name val="SimSun"/>
      <charset val="134"/>
    </font>
    <font>
      <sz val="11"/>
      <name val="宋体"/>
      <family val="3"/>
      <charset val="134"/>
    </font>
    <font>
      <b/>
      <sz val="10"/>
      <name val="宋体"/>
      <family val="3"/>
      <charset val="134"/>
    </font>
    <font>
      <sz val="9"/>
      <color indexed="81"/>
      <name val="宋体"/>
      <family val="3"/>
      <charset val="134"/>
    </font>
    <font>
      <sz val="9"/>
      <name val="宋体"/>
      <family val="3"/>
      <charset val="134"/>
    </font>
    <font>
      <sz val="8"/>
      <name val="SimSun"/>
      <charset val="134"/>
    </font>
    <font>
      <sz val="8"/>
      <color indexed="8"/>
      <name val="宋体"/>
      <family val="2"/>
      <charset val="1"/>
    </font>
    <font>
      <b/>
      <sz val="8"/>
      <name val="SimSun"/>
      <charset val="13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29">
    <border>
      <left/>
      <right/>
      <top/>
      <bottom/>
      <diagonal/>
    </border>
    <border>
      <left/>
      <right style="thin">
        <color indexed="8"/>
      </right>
      <top/>
      <bottom style="thin">
        <color indexed="8"/>
      </bottom>
      <diagonal/>
    </border>
    <border>
      <left/>
      <right style="thin">
        <color indexed="8"/>
      </right>
      <top style="medium">
        <color indexed="8"/>
      </top>
      <bottom style="medium">
        <color indexed="8"/>
      </bottom>
      <diagonal/>
    </border>
    <border>
      <left/>
      <right style="thin">
        <color indexed="8"/>
      </right>
      <top style="medium">
        <color indexed="8"/>
      </top>
      <bottom style="thin">
        <color indexed="8"/>
      </bottom>
      <diagonal/>
    </border>
    <border>
      <left/>
      <right/>
      <top style="medium">
        <color indexed="8"/>
      </top>
      <bottom style="thin">
        <color indexed="8"/>
      </bottom>
      <diagonal/>
    </border>
    <border>
      <left/>
      <right style="thin">
        <color indexed="8"/>
      </right>
      <top/>
      <bottom style="medium">
        <color indexed="8"/>
      </bottom>
      <diagonal/>
    </border>
    <border>
      <left/>
      <right/>
      <top/>
      <bottom style="medium">
        <color indexed="8"/>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8"/>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64"/>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top style="medium">
        <color indexed="8"/>
      </top>
      <bottom style="thin">
        <color indexed="8"/>
      </bottom>
      <diagonal/>
    </border>
    <border>
      <left/>
      <right style="thin">
        <color indexed="8"/>
      </right>
      <top style="medium">
        <color indexed="8"/>
      </top>
      <bottom/>
      <diagonal/>
    </border>
    <border>
      <left/>
      <right/>
      <top style="medium">
        <color indexed="8"/>
      </top>
      <bottom/>
      <diagonal/>
    </border>
    <border>
      <left/>
      <right/>
      <top style="thin">
        <color indexed="8"/>
      </top>
      <bottom style="hair">
        <color indexed="8"/>
      </bottom>
      <diagonal/>
    </border>
    <border>
      <left/>
      <right/>
      <top style="thin">
        <color indexed="8"/>
      </top>
      <bottom/>
      <diagonal/>
    </border>
    <border>
      <left/>
      <right style="thin">
        <color indexed="64"/>
      </right>
      <top style="thin">
        <color indexed="64"/>
      </top>
      <bottom/>
      <diagonal/>
    </border>
    <border>
      <left/>
      <right style="hair">
        <color indexed="8"/>
      </right>
      <top style="thin">
        <color indexed="8"/>
      </top>
      <bottom style="hair">
        <color indexed="8"/>
      </bottom>
      <diagonal/>
    </border>
    <border>
      <left/>
      <right style="hair">
        <color indexed="8"/>
      </right>
      <top style="thin">
        <color indexed="8"/>
      </top>
      <bottom/>
      <diagonal/>
    </border>
    <border>
      <left/>
      <right style="hair">
        <color indexed="8"/>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96">
    <xf numFmtId="0" fontId="0" fillId="0" borderId="0" xfId="0">
      <alignment vertical="center"/>
    </xf>
    <xf numFmtId="0" fontId="1" fillId="0" borderId="1" xfId="0" applyFont="1" applyBorder="1" applyAlignment="1">
      <alignment horizontal="left" vertical="center" wrapText="1"/>
    </xf>
    <xf numFmtId="0" fontId="0" fillId="0" borderId="0" xfId="0" applyBorder="1">
      <alignment vertical="center"/>
    </xf>
    <xf numFmtId="0" fontId="2" fillId="0" borderId="0" xfId="0" applyFont="1" applyBorder="1" applyAlignment="1">
      <alignment vertical="center" wrapText="1"/>
    </xf>
    <xf numFmtId="0" fontId="2" fillId="0" borderId="0" xfId="0" applyFont="1" applyBorder="1" applyAlignment="1">
      <alignment horizontal="right"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1" fillId="0" borderId="7" xfId="0" applyFont="1" applyBorder="1" applyAlignment="1">
      <alignment vertical="center" wrapText="1"/>
    </xf>
    <xf numFmtId="0" fontId="2" fillId="0" borderId="8" xfId="0" applyFont="1" applyBorder="1" applyAlignment="1">
      <alignment vertical="center" wrapText="1"/>
    </xf>
    <xf numFmtId="4" fontId="1" fillId="0" borderId="8" xfId="0" applyNumberFormat="1" applyFont="1" applyBorder="1" applyAlignment="1">
      <alignment horizontal="right" vertical="center" wrapText="1"/>
    </xf>
    <xf numFmtId="4" fontId="1" fillId="0" borderId="9" xfId="0" applyNumberFormat="1" applyFont="1" applyBorder="1" applyAlignment="1">
      <alignment horizontal="right" vertical="center" wrapText="1"/>
    </xf>
    <xf numFmtId="0" fontId="0" fillId="0" borderId="9" xfId="0" applyBorder="1" applyAlignment="1">
      <alignment horizontal="left" vertical="center" wrapText="1"/>
    </xf>
    <xf numFmtId="176" fontId="0" fillId="2" borderId="9" xfId="0" applyNumberFormat="1" applyFill="1" applyBorder="1" applyAlignment="1">
      <alignment horizontal="right" vertical="center"/>
    </xf>
    <xf numFmtId="0" fontId="2" fillId="0" borderId="9" xfId="0" applyFont="1" applyBorder="1" applyAlignment="1">
      <alignment vertical="center" wrapText="1"/>
    </xf>
    <xf numFmtId="0" fontId="1" fillId="0" borderId="9" xfId="0" applyFont="1" applyBorder="1" applyAlignment="1">
      <alignment horizontal="left" vertical="center" wrapText="1"/>
    </xf>
    <xf numFmtId="0" fontId="0" fillId="2" borderId="9" xfId="0" applyFill="1" applyBorder="1" applyAlignment="1">
      <alignment horizontal="left" vertical="center" wrapText="1"/>
    </xf>
    <xf numFmtId="0" fontId="0" fillId="0" borderId="9" xfId="0" applyBorder="1">
      <alignment vertical="center"/>
    </xf>
    <xf numFmtId="176" fontId="5" fillId="0" borderId="9" xfId="0" applyNumberFormat="1" applyFont="1" applyFill="1" applyBorder="1" applyAlignment="1">
      <alignment horizontal="left" vertical="center" wrapText="1"/>
    </xf>
    <xf numFmtId="0" fontId="0" fillId="0" borderId="9" xfId="0" applyBorder="1" applyAlignment="1">
      <alignment horizontal="center" vertical="center"/>
    </xf>
    <xf numFmtId="0" fontId="5" fillId="0" borderId="9" xfId="0" applyFont="1" applyFill="1" applyBorder="1" applyAlignment="1">
      <alignment horizontal="left" vertical="center" wrapText="1"/>
    </xf>
    <xf numFmtId="49" fontId="5" fillId="0" borderId="9" xfId="0" applyNumberFormat="1" applyFont="1" applyFill="1" applyBorder="1" applyAlignment="1">
      <alignment horizontal="left" vertical="center" wrapText="1"/>
    </xf>
    <xf numFmtId="0" fontId="1" fillId="0" borderId="14" xfId="0" applyFont="1" applyBorder="1" applyAlignment="1">
      <alignment horizontal="left" vertical="center" wrapText="1"/>
    </xf>
    <xf numFmtId="4" fontId="1" fillId="2" borderId="14" xfId="0" applyNumberFormat="1" applyFont="1" applyFill="1" applyBorder="1" applyAlignment="1">
      <alignment horizontal="right" vertical="center" wrapText="1"/>
    </xf>
    <xf numFmtId="4" fontId="1" fillId="2" borderId="9" xfId="0" applyNumberFormat="1" applyFont="1" applyFill="1" applyBorder="1" applyAlignment="1">
      <alignment horizontal="right" vertical="center" wrapText="1"/>
    </xf>
    <xf numFmtId="0" fontId="1" fillId="0" borderId="1" xfId="0" applyFont="1" applyBorder="1" applyAlignment="1">
      <alignment horizontal="center" vertical="center" wrapText="1"/>
    </xf>
    <xf numFmtId="0" fontId="0" fillId="0" borderId="0" xfId="0" applyFont="1" applyBorder="1">
      <alignment vertical="center"/>
    </xf>
    <xf numFmtId="0" fontId="4" fillId="0" borderId="19" xfId="0" applyFont="1" applyBorder="1" applyAlignment="1">
      <alignment horizontal="center" vertical="center" wrapText="1"/>
    </xf>
    <xf numFmtId="0" fontId="4" fillId="0" borderId="8"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9" xfId="0" applyNumberFormat="1" applyBorder="1" applyAlignment="1">
      <alignment horizontal="right" vertical="center"/>
    </xf>
    <xf numFmtId="0" fontId="1" fillId="0" borderId="9"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10"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10" xfId="0" applyFont="1" applyBorder="1" applyAlignment="1">
      <alignment horizontal="center" vertical="center" wrapText="1"/>
    </xf>
    <xf numFmtId="0" fontId="1" fillId="0" borderId="9" xfId="0" applyFont="1" applyBorder="1" applyAlignment="1">
      <alignment horizontal="right" vertical="center" wrapText="1"/>
    </xf>
    <xf numFmtId="177" fontId="1" fillId="0" borderId="9" xfId="0" applyNumberFormat="1" applyFont="1" applyBorder="1" applyAlignment="1">
      <alignment horizontal="center" vertical="center" wrapText="1"/>
    </xf>
    <xf numFmtId="0" fontId="0" fillId="0" borderId="9" xfId="0" applyBorder="1" applyAlignment="1">
      <alignment horizontal="center" vertical="center" wrapText="1"/>
    </xf>
    <xf numFmtId="0" fontId="2" fillId="3" borderId="0" xfId="0" applyFont="1" applyFill="1" applyBorder="1" applyAlignment="1">
      <alignment vertical="center" wrapText="1"/>
    </xf>
    <xf numFmtId="0" fontId="0" fillId="3" borderId="9" xfId="0" applyFill="1" applyBorder="1" applyAlignment="1">
      <alignment horizontal="left" vertical="center" wrapText="1"/>
    </xf>
    <xf numFmtId="176" fontId="0" fillId="3" borderId="9" xfId="0" applyNumberFormat="1" applyFill="1" applyBorder="1" applyAlignment="1">
      <alignment horizontal="right" vertical="center"/>
    </xf>
    <xf numFmtId="0" fontId="2" fillId="3" borderId="9" xfId="0" applyFont="1" applyFill="1" applyBorder="1" applyAlignment="1">
      <alignment vertical="center" wrapText="1"/>
    </xf>
    <xf numFmtId="0" fontId="1" fillId="3" borderId="9" xfId="0" applyFont="1" applyFill="1" applyBorder="1" applyAlignment="1">
      <alignment horizontal="left" vertical="center" wrapText="1"/>
    </xf>
    <xf numFmtId="0" fontId="1" fillId="3" borderId="9" xfId="0" applyFont="1" applyFill="1" applyBorder="1" applyAlignment="1">
      <alignment horizontal="right" vertical="center" wrapText="1"/>
    </xf>
    <xf numFmtId="177" fontId="1" fillId="3" borderId="9" xfId="0" applyNumberFormat="1" applyFont="1" applyFill="1" applyBorder="1" applyAlignment="1">
      <alignment horizontal="right" vertical="center" wrapText="1"/>
    </xf>
    <xf numFmtId="0" fontId="4" fillId="3" borderId="9" xfId="0" applyFont="1" applyFill="1" applyBorder="1" applyAlignment="1">
      <alignment horizontal="center" vertical="center" wrapText="1"/>
    </xf>
    <xf numFmtId="0" fontId="0" fillId="3" borderId="0" xfId="0" applyFill="1" applyBorder="1">
      <alignment vertical="center"/>
    </xf>
    <xf numFmtId="177" fontId="1" fillId="3" borderId="9" xfId="0" applyNumberFormat="1" applyFont="1" applyFill="1" applyBorder="1" applyAlignment="1">
      <alignment horizontal="center" vertical="center" wrapText="1"/>
    </xf>
    <xf numFmtId="0" fontId="0" fillId="3" borderId="9" xfId="0" applyFont="1" applyFill="1" applyBorder="1">
      <alignment vertical="center"/>
    </xf>
    <xf numFmtId="0" fontId="0" fillId="3" borderId="9" xfId="0" applyFont="1" applyFill="1" applyBorder="1" applyAlignment="1">
      <alignment horizontal="center" vertical="center"/>
    </xf>
    <xf numFmtId="176" fontId="5" fillId="3" borderId="9" xfId="0" applyNumberFormat="1" applyFont="1" applyFill="1" applyBorder="1" applyAlignment="1">
      <alignment horizontal="left" vertical="center" wrapText="1"/>
    </xf>
    <xf numFmtId="4" fontId="1" fillId="3" borderId="9" xfId="0" applyNumberFormat="1" applyFont="1" applyFill="1" applyBorder="1" applyAlignment="1">
      <alignment horizontal="right" vertical="center" wrapText="1"/>
    </xf>
    <xf numFmtId="0" fontId="0" fillId="3" borderId="0" xfId="0" applyFill="1">
      <alignment vertical="center"/>
    </xf>
    <xf numFmtId="0" fontId="1" fillId="3" borderId="9" xfId="0" applyFont="1" applyFill="1" applyBorder="1" applyAlignment="1">
      <alignment horizontal="center" vertical="center" wrapText="1"/>
    </xf>
    <xf numFmtId="49" fontId="5" fillId="3" borderId="9" xfId="0" applyNumberFormat="1" applyFont="1" applyFill="1" applyBorder="1" applyAlignment="1">
      <alignment horizontal="left" vertical="center" wrapText="1"/>
    </xf>
    <xf numFmtId="0" fontId="0" fillId="3" borderId="9" xfId="0" applyFill="1" applyBorder="1" applyAlignment="1">
      <alignment horizontal="center" vertical="center"/>
    </xf>
    <xf numFmtId="0" fontId="5" fillId="3" borderId="9" xfId="0" applyFont="1" applyFill="1" applyBorder="1" applyAlignment="1">
      <alignment horizontal="left" vertical="center" wrapText="1"/>
    </xf>
    <xf numFmtId="177" fontId="9" fillId="0" borderId="9" xfId="0" applyNumberFormat="1" applyFont="1" applyBorder="1" applyAlignment="1">
      <alignment horizontal="center" vertical="center" wrapText="1"/>
    </xf>
    <xf numFmtId="0" fontId="10" fillId="3" borderId="9" xfId="0" applyFont="1" applyFill="1" applyBorder="1" applyAlignment="1">
      <alignment horizontal="left" vertical="center" wrapText="1"/>
    </xf>
    <xf numFmtId="0" fontId="11" fillId="3" borderId="9" xfId="0" applyFont="1" applyFill="1" applyBorder="1" applyAlignment="1">
      <alignment horizontal="center" vertical="center" wrapText="1"/>
    </xf>
    <xf numFmtId="0" fontId="10" fillId="3" borderId="9" xfId="0" applyFont="1" applyFill="1" applyBorder="1">
      <alignment vertical="center"/>
    </xf>
    <xf numFmtId="0" fontId="10" fillId="3" borderId="9" xfId="0" applyFont="1" applyFill="1" applyBorder="1" applyAlignment="1">
      <alignment vertical="center" wrapText="1"/>
    </xf>
    <xf numFmtId="177" fontId="9" fillId="3" borderId="9" xfId="0" applyNumberFormat="1" applyFont="1" applyFill="1" applyBorder="1" applyAlignment="1">
      <alignment horizontal="center" vertical="center" wrapText="1"/>
    </xf>
    <xf numFmtId="176" fontId="0" fillId="3" borderId="28" xfId="0" applyNumberFormat="1" applyFill="1" applyBorder="1" applyAlignment="1">
      <alignment horizontal="right" vertical="center"/>
    </xf>
    <xf numFmtId="0" fontId="0" fillId="0" borderId="28" xfId="0" applyBorder="1" applyAlignment="1">
      <alignment horizontal="left" vertical="center" wrapText="1"/>
    </xf>
    <xf numFmtId="176" fontId="0" fillId="2" borderId="28" xfId="0" applyNumberFormat="1" applyFill="1" applyBorder="1" applyAlignment="1">
      <alignment horizontal="right" vertical="center"/>
    </xf>
    <xf numFmtId="0" fontId="2" fillId="0" borderId="28" xfId="0" applyFont="1" applyBorder="1" applyAlignment="1">
      <alignment vertical="center" wrapText="1"/>
    </xf>
    <xf numFmtId="0" fontId="1" fillId="0" borderId="28" xfId="0" applyFont="1" applyBorder="1" applyAlignment="1">
      <alignment horizontal="left" vertical="center" wrapText="1"/>
    </xf>
    <xf numFmtId="4" fontId="1" fillId="0" borderId="28" xfId="0" applyNumberFormat="1" applyFont="1" applyBorder="1" applyAlignment="1">
      <alignment horizontal="right" vertical="center" wrapText="1"/>
    </xf>
    <xf numFmtId="0" fontId="3" fillId="0" borderId="0" xfId="0" applyFont="1" applyBorder="1" applyAlignment="1">
      <alignment horizontal="center" vertical="center" wrapText="1"/>
    </xf>
    <xf numFmtId="0" fontId="4" fillId="0" borderId="20" xfId="0" applyFont="1" applyBorder="1" applyAlignment="1">
      <alignment horizontal="left" vertical="center" wrapText="1"/>
    </xf>
    <xf numFmtId="0" fontId="4" fillId="0" borderId="21" xfId="0" applyFont="1" applyBorder="1" applyAlignment="1">
      <alignment horizontal="left" vertical="center" wrapText="1"/>
    </xf>
    <xf numFmtId="0" fontId="4" fillId="0" borderId="9"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5" xfId="0" applyFont="1" applyBorder="1" applyAlignment="1">
      <alignment horizontal="center" vertical="center" wrapText="1"/>
    </xf>
    <xf numFmtId="0" fontId="1" fillId="0" borderId="10" xfId="0" applyFont="1" applyBorder="1" applyAlignment="1">
      <alignment horizontal="center" vertical="center" wrapText="1"/>
    </xf>
    <xf numFmtId="0" fontId="1" fillId="3" borderId="11" xfId="0" applyFont="1" applyFill="1" applyBorder="1" applyAlignment="1">
      <alignment horizontal="center" vertical="center" wrapText="1"/>
    </xf>
    <xf numFmtId="0" fontId="1" fillId="0" borderId="12"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3" borderId="10"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1" fillId="0" borderId="17"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8" xfId="0" applyFont="1" applyBorder="1" applyAlignment="1">
      <alignment horizontal="center"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34"/>
  <sheetViews>
    <sheetView tabSelected="1" topLeftCell="D5" workbookViewId="0">
      <pane xSplit="2" ySplit="4" topLeftCell="I9" activePane="bottomRight" state="frozen"/>
      <selection pane="topRight"/>
      <selection pane="bottomLeft"/>
      <selection pane="bottomRight" activeCell="K12" sqref="K12"/>
    </sheetView>
  </sheetViews>
  <sheetFormatPr defaultColWidth="10.08984375" defaultRowHeight="14"/>
  <cols>
    <col min="1" max="1" width="9" hidden="1"/>
    <col min="2" max="2" width="37.453125" customWidth="1"/>
    <col min="3" max="3" width="23.453125" customWidth="1"/>
    <col min="4" max="5" width="21.90625" customWidth="1"/>
    <col min="6" max="6" width="19.36328125" customWidth="1"/>
    <col min="7" max="7" width="9" hidden="1"/>
    <col min="8" max="8" width="20.7265625" customWidth="1"/>
    <col min="9" max="9" width="13.453125" customWidth="1"/>
    <col min="10" max="10" width="12.36328125" customWidth="1"/>
    <col min="11" max="14" width="20.453125" customWidth="1"/>
    <col min="15" max="18" width="20.453125" style="25" customWidth="1"/>
    <col min="19" max="19" width="9.7265625" customWidth="1"/>
  </cols>
  <sheetData>
    <row r="1" spans="1:18" ht="36" hidden="1" customHeight="1">
      <c r="A1" s="3">
        <v>0</v>
      </c>
      <c r="B1" s="3" t="s">
        <v>0</v>
      </c>
      <c r="C1" s="3" t="s">
        <v>1</v>
      </c>
      <c r="D1" s="3" t="s">
        <v>2</v>
      </c>
      <c r="E1" s="3"/>
    </row>
    <row r="2" spans="1:18" ht="24" hidden="1" customHeight="1">
      <c r="A2" s="3">
        <v>0</v>
      </c>
      <c r="B2" s="3" t="s">
        <v>3</v>
      </c>
      <c r="C2" s="3" t="s">
        <v>4</v>
      </c>
      <c r="D2" s="3" t="s">
        <v>5</v>
      </c>
      <c r="E2" s="3"/>
      <c r="F2" s="3" t="s">
        <v>6</v>
      </c>
      <c r="G2" s="3" t="s">
        <v>7</v>
      </c>
      <c r="H2" s="3" t="s">
        <v>8</v>
      </c>
    </row>
    <row r="3" spans="1:18" ht="14.15" hidden="1" customHeight="1">
      <c r="A3" s="3">
        <v>0</v>
      </c>
      <c r="B3" s="3" t="s">
        <v>9</v>
      </c>
      <c r="C3" s="3" t="s">
        <v>10</v>
      </c>
      <c r="F3" s="3" t="s">
        <v>11</v>
      </c>
      <c r="G3" s="3" t="s">
        <v>12</v>
      </c>
      <c r="H3" s="3" t="s">
        <v>13</v>
      </c>
      <c r="I3" s="3" t="s">
        <v>14</v>
      </c>
      <c r="J3" s="3" t="s">
        <v>15</v>
      </c>
      <c r="K3" s="3" t="s">
        <v>16</v>
      </c>
      <c r="L3" s="3" t="s">
        <v>17</v>
      </c>
      <c r="M3" s="3" t="s">
        <v>18</v>
      </c>
      <c r="N3" s="3" t="s">
        <v>19</v>
      </c>
      <c r="O3" s="3"/>
      <c r="P3" s="3"/>
      <c r="Q3" s="3"/>
      <c r="R3" s="3"/>
    </row>
    <row r="4" spans="1:18" ht="14.15" hidden="1" customHeight="1">
      <c r="A4" s="3">
        <v>0</v>
      </c>
      <c r="B4" s="3" t="s">
        <v>20</v>
      </c>
    </row>
    <row r="5" spans="1:18" ht="28" customHeight="1">
      <c r="A5" s="3">
        <v>0</v>
      </c>
      <c r="B5" s="69" t="s">
        <v>21</v>
      </c>
      <c r="C5" s="69"/>
      <c r="D5" s="69"/>
      <c r="E5" s="69"/>
      <c r="F5" s="69"/>
      <c r="G5" s="69"/>
      <c r="H5" s="69"/>
      <c r="I5" s="69"/>
      <c r="J5" s="69"/>
      <c r="K5" s="69"/>
      <c r="L5" s="69"/>
      <c r="M5" s="69"/>
      <c r="N5" s="69"/>
      <c r="O5" s="69"/>
      <c r="P5"/>
      <c r="Q5"/>
      <c r="R5"/>
    </row>
    <row r="6" spans="1:18" ht="14.25" customHeight="1">
      <c r="A6" s="3">
        <v>0</v>
      </c>
      <c r="B6" s="3"/>
      <c r="C6" s="3"/>
      <c r="D6" s="3"/>
      <c r="E6" s="3"/>
      <c r="F6" s="3"/>
      <c r="H6" s="3"/>
      <c r="I6" s="3"/>
      <c r="J6" s="3"/>
      <c r="L6" s="3"/>
      <c r="M6" s="3"/>
      <c r="N6" s="3"/>
      <c r="O6" s="3"/>
      <c r="P6" s="3"/>
      <c r="Q6" s="3"/>
      <c r="R6" s="3"/>
    </row>
    <row r="7" spans="1:18" ht="18" customHeight="1">
      <c r="A7" s="3">
        <v>0</v>
      </c>
      <c r="B7" s="26"/>
      <c r="C7" s="70" t="s">
        <v>22</v>
      </c>
      <c r="D7" s="70"/>
      <c r="E7" s="70"/>
      <c r="F7" s="70"/>
      <c r="G7" s="70"/>
      <c r="H7" s="70"/>
      <c r="I7" s="70"/>
      <c r="J7" s="71"/>
      <c r="K7" s="72" t="s">
        <v>23</v>
      </c>
      <c r="L7" s="72"/>
      <c r="M7" s="72" t="s">
        <v>24</v>
      </c>
      <c r="N7" s="72"/>
      <c r="O7" s="73" t="s">
        <v>139</v>
      </c>
      <c r="P7" s="73"/>
      <c r="Q7" s="74"/>
      <c r="R7" s="82" t="s">
        <v>25</v>
      </c>
    </row>
    <row r="8" spans="1:18" ht="27.25" customHeight="1">
      <c r="A8" s="3">
        <v>0</v>
      </c>
      <c r="B8" s="27" t="s">
        <v>26</v>
      </c>
      <c r="C8" s="28" t="s">
        <v>27</v>
      </c>
      <c r="D8" s="28" t="s">
        <v>28</v>
      </c>
      <c r="E8" s="28" t="s">
        <v>29</v>
      </c>
      <c r="F8" s="28" t="s">
        <v>30</v>
      </c>
      <c r="G8" s="2"/>
      <c r="H8" s="28" t="s">
        <v>31</v>
      </c>
      <c r="I8" s="28" t="s">
        <v>32</v>
      </c>
      <c r="J8" s="31" t="s">
        <v>33</v>
      </c>
      <c r="K8" s="32"/>
      <c r="L8" s="32" t="s">
        <v>34</v>
      </c>
      <c r="M8" s="32"/>
      <c r="N8" s="32" t="s">
        <v>34</v>
      </c>
      <c r="O8" s="33" t="s">
        <v>35</v>
      </c>
      <c r="P8" s="34" t="s">
        <v>36</v>
      </c>
      <c r="Q8" s="34" t="s">
        <v>37</v>
      </c>
      <c r="R8" s="83"/>
    </row>
    <row r="9" spans="1:18" s="2" customFormat="1" ht="46.5" customHeight="1">
      <c r="A9" s="3"/>
      <c r="B9" s="75" t="s">
        <v>38</v>
      </c>
      <c r="C9" s="75" t="s">
        <v>39</v>
      </c>
      <c r="D9" s="75" t="s">
        <v>40</v>
      </c>
      <c r="E9" s="11" t="s">
        <v>41</v>
      </c>
      <c r="F9" s="29">
        <v>3200</v>
      </c>
      <c r="G9" s="13"/>
      <c r="H9" s="14" t="s">
        <v>42</v>
      </c>
      <c r="I9" s="35" t="s">
        <v>43</v>
      </c>
      <c r="J9" s="14" t="s">
        <v>44</v>
      </c>
      <c r="K9" s="44">
        <v>12008.73</v>
      </c>
      <c r="L9" s="29">
        <v>3200</v>
      </c>
      <c r="M9" s="44">
        <v>7760.5875319999996</v>
      </c>
      <c r="N9" s="29">
        <v>3200</v>
      </c>
      <c r="O9" s="36"/>
      <c r="P9" s="49" t="s">
        <v>49</v>
      </c>
      <c r="Q9" s="36"/>
      <c r="R9" s="57" t="s">
        <v>45</v>
      </c>
    </row>
    <row r="10" spans="1:18" s="46" customFormat="1" ht="46.5" customHeight="1">
      <c r="A10" s="38"/>
      <c r="B10" s="78"/>
      <c r="C10" s="78"/>
      <c r="D10" s="78"/>
      <c r="E10" s="39" t="s">
        <v>46</v>
      </c>
      <c r="F10" s="63">
        <v>1852.99</v>
      </c>
      <c r="G10" s="41"/>
      <c r="H10" s="42" t="s">
        <v>42</v>
      </c>
      <c r="I10" s="43" t="s">
        <v>43</v>
      </c>
      <c r="J10" s="42" t="s">
        <v>44</v>
      </c>
      <c r="K10" s="44">
        <v>2136.9899999999998</v>
      </c>
      <c r="L10" s="40">
        <v>1852.99</v>
      </c>
      <c r="M10" s="44">
        <v>1843.1</v>
      </c>
      <c r="N10" s="63">
        <v>1852.99</v>
      </c>
      <c r="O10" s="45"/>
      <c r="P10" s="45"/>
      <c r="Q10" s="45" t="s">
        <v>140</v>
      </c>
      <c r="R10" s="58" t="s">
        <v>47</v>
      </c>
    </row>
    <row r="11" spans="1:18" s="46" customFormat="1" ht="46.5" customHeight="1">
      <c r="A11" s="38"/>
      <c r="B11" s="78"/>
      <c r="C11" s="78"/>
      <c r="D11" s="78"/>
      <c r="E11" s="39" t="s">
        <v>48</v>
      </c>
      <c r="F11" s="40">
        <v>700</v>
      </c>
      <c r="G11" s="41"/>
      <c r="H11" s="42" t="s">
        <v>42</v>
      </c>
      <c r="I11" s="43" t="s">
        <v>43</v>
      </c>
      <c r="J11" s="42" t="s">
        <v>44</v>
      </c>
      <c r="K11" s="44">
        <v>2492.5100000000002</v>
      </c>
      <c r="L11" s="40">
        <v>700</v>
      </c>
      <c r="M11" s="44">
        <v>1188.008568</v>
      </c>
      <c r="N11" s="44">
        <v>700</v>
      </c>
      <c r="O11" s="45"/>
      <c r="P11" s="47" t="s">
        <v>140</v>
      </c>
      <c r="Q11" s="45"/>
      <c r="R11" s="59"/>
    </row>
    <row r="12" spans="1:18" s="46" customFormat="1" ht="46.5" customHeight="1">
      <c r="A12" s="38"/>
      <c r="B12" s="78"/>
      <c r="C12" s="78"/>
      <c r="D12" s="78"/>
      <c r="E12" s="39" t="s">
        <v>50</v>
      </c>
      <c r="F12" s="40">
        <v>300</v>
      </c>
      <c r="G12" s="41"/>
      <c r="H12" s="42" t="s">
        <v>42</v>
      </c>
      <c r="I12" s="43" t="s">
        <v>43</v>
      </c>
      <c r="J12" s="42" t="s">
        <v>44</v>
      </c>
      <c r="K12" s="44">
        <v>872.36</v>
      </c>
      <c r="L12" s="40">
        <v>300</v>
      </c>
      <c r="M12" s="44">
        <v>515.05490999999995</v>
      </c>
      <c r="N12" s="44">
        <v>300</v>
      </c>
      <c r="O12" s="45"/>
      <c r="P12" s="45"/>
      <c r="Q12" s="45" t="s">
        <v>140</v>
      </c>
      <c r="R12" s="58" t="s">
        <v>51</v>
      </c>
    </row>
    <row r="13" spans="1:18" s="46" customFormat="1" ht="46.5" customHeight="1">
      <c r="A13" s="38"/>
      <c r="B13" s="78"/>
      <c r="C13" s="78"/>
      <c r="D13" s="78"/>
      <c r="E13" s="39" t="s">
        <v>52</v>
      </c>
      <c r="F13" s="40">
        <f>3400-590.79-7.2</f>
        <v>2802.01</v>
      </c>
      <c r="G13" s="41"/>
      <c r="H13" s="42" t="s">
        <v>42</v>
      </c>
      <c r="I13" s="43" t="s">
        <v>43</v>
      </c>
      <c r="J13" s="42" t="s">
        <v>44</v>
      </c>
      <c r="K13" s="44">
        <v>3459.99</v>
      </c>
      <c r="L13" s="44">
        <v>2802.01</v>
      </c>
      <c r="M13" s="44">
        <v>2801.9845749999999</v>
      </c>
      <c r="N13" s="44">
        <v>2802.01</v>
      </c>
      <c r="O13" s="45"/>
      <c r="P13" s="45"/>
      <c r="Q13" s="45" t="s">
        <v>140</v>
      </c>
      <c r="R13" s="58" t="s">
        <v>53</v>
      </c>
    </row>
    <row r="14" spans="1:18" s="2" customFormat="1" ht="46.5" customHeight="1">
      <c r="A14" s="3"/>
      <c r="B14" s="79"/>
      <c r="C14" s="79"/>
      <c r="D14" s="79"/>
      <c r="E14" s="14" t="s">
        <v>147</v>
      </c>
      <c r="F14" s="29">
        <f>590.79+219.21</f>
        <v>810</v>
      </c>
      <c r="G14" s="13"/>
      <c r="H14" s="14" t="s">
        <v>42</v>
      </c>
      <c r="I14" s="35" t="s">
        <v>43</v>
      </c>
      <c r="J14" s="14" t="s">
        <v>44</v>
      </c>
      <c r="K14" s="44">
        <v>26351.25</v>
      </c>
      <c r="L14" s="29">
        <v>810</v>
      </c>
      <c r="M14" s="44">
        <v>22196.639999999999</v>
      </c>
      <c r="N14" s="29">
        <v>810</v>
      </c>
      <c r="O14" s="37"/>
      <c r="P14" s="37"/>
      <c r="Q14" s="55" t="s">
        <v>140</v>
      </c>
      <c r="R14" s="61" t="s">
        <v>54</v>
      </c>
    </row>
    <row r="15" spans="1:18" s="46" customFormat="1" ht="46.5" customHeight="1">
      <c r="A15" s="38"/>
      <c r="B15" s="79"/>
      <c r="C15" s="79"/>
      <c r="D15" s="79"/>
      <c r="E15" s="42" t="s">
        <v>141</v>
      </c>
      <c r="F15" s="40">
        <v>35</v>
      </c>
      <c r="G15" s="41"/>
      <c r="H15" s="42" t="s">
        <v>42</v>
      </c>
      <c r="I15" s="43" t="s">
        <v>43</v>
      </c>
      <c r="J15" s="42" t="s">
        <v>44</v>
      </c>
      <c r="K15" s="44">
        <v>3994.04</v>
      </c>
      <c r="L15" s="40">
        <v>35</v>
      </c>
      <c r="M15" s="44">
        <v>489.71</v>
      </c>
      <c r="N15" s="44">
        <v>35</v>
      </c>
      <c r="O15" s="45"/>
      <c r="P15" s="45" t="s">
        <v>49</v>
      </c>
      <c r="Q15" s="45"/>
      <c r="R15" s="59"/>
    </row>
    <row r="16" spans="1:18" s="46" customFormat="1" ht="46.5" customHeight="1">
      <c r="A16" s="3"/>
      <c r="B16" s="80" t="s">
        <v>55</v>
      </c>
      <c r="C16" s="80" t="s">
        <v>56</v>
      </c>
      <c r="D16" s="80" t="s">
        <v>40</v>
      </c>
      <c r="E16" s="39" t="s">
        <v>57</v>
      </c>
      <c r="F16" s="40">
        <v>900</v>
      </c>
      <c r="G16" s="13"/>
      <c r="H16" s="42" t="s">
        <v>58</v>
      </c>
      <c r="I16" s="43" t="s">
        <v>59</v>
      </c>
      <c r="J16" s="42" t="s">
        <v>60</v>
      </c>
      <c r="K16" s="44">
        <v>1101.9119000000001</v>
      </c>
      <c r="L16" s="40">
        <v>900</v>
      </c>
      <c r="M16" s="44">
        <v>925.24194699999998</v>
      </c>
      <c r="N16" s="44">
        <v>874.61</v>
      </c>
      <c r="O16" s="48"/>
      <c r="P16" s="48"/>
      <c r="Q16" s="49" t="s">
        <v>49</v>
      </c>
      <c r="R16" s="61" t="s">
        <v>146</v>
      </c>
    </row>
    <row r="17" spans="1:18" s="46" customFormat="1" ht="46.5" customHeight="1">
      <c r="A17" s="3"/>
      <c r="B17" s="76"/>
      <c r="C17" s="76"/>
      <c r="D17" s="76"/>
      <c r="E17" s="39" t="s">
        <v>61</v>
      </c>
      <c r="F17" s="40">
        <v>1500</v>
      </c>
      <c r="G17" s="13"/>
      <c r="H17" s="42" t="s">
        <v>58</v>
      </c>
      <c r="I17" s="43" t="s">
        <v>59</v>
      </c>
      <c r="J17" s="42" t="s">
        <v>60</v>
      </c>
      <c r="K17" s="44">
        <v>6139.67</v>
      </c>
      <c r="L17" s="40">
        <v>1500</v>
      </c>
      <c r="M17" s="44">
        <v>1650.219926</v>
      </c>
      <c r="N17" s="44">
        <v>1331.99</v>
      </c>
      <c r="O17" s="48"/>
      <c r="P17" s="49" t="s">
        <v>49</v>
      </c>
      <c r="Q17" s="48"/>
      <c r="R17" s="60"/>
    </row>
    <row r="18" spans="1:18" s="46" customFormat="1" ht="46.5" customHeight="1">
      <c r="A18" s="3"/>
      <c r="B18" s="81"/>
      <c r="C18" s="81"/>
      <c r="D18" s="81"/>
      <c r="E18" s="39" t="s">
        <v>41</v>
      </c>
      <c r="F18" s="40">
        <v>2000</v>
      </c>
      <c r="G18" s="13"/>
      <c r="H18" s="42" t="s">
        <v>58</v>
      </c>
      <c r="I18" s="43" t="s">
        <v>59</v>
      </c>
      <c r="J18" s="42" t="s">
        <v>60</v>
      </c>
      <c r="K18" s="44">
        <v>12008.73</v>
      </c>
      <c r="L18" s="40">
        <v>2000</v>
      </c>
      <c r="M18" s="44">
        <v>7760.5875319999996</v>
      </c>
      <c r="N18" s="40">
        <v>2000</v>
      </c>
      <c r="O18" s="48"/>
      <c r="P18" s="49" t="s">
        <v>49</v>
      </c>
      <c r="Q18" s="48"/>
      <c r="R18" s="60"/>
    </row>
    <row r="19" spans="1:18" s="46" customFormat="1" ht="46.5" customHeight="1">
      <c r="A19" s="3"/>
      <c r="B19" s="80" t="s">
        <v>62</v>
      </c>
      <c r="C19" s="80" t="s">
        <v>63</v>
      </c>
      <c r="D19" s="80" t="s">
        <v>40</v>
      </c>
      <c r="E19" s="39" t="s">
        <v>64</v>
      </c>
      <c r="F19" s="40">
        <v>1050</v>
      </c>
      <c r="G19" s="13"/>
      <c r="H19" s="42" t="s">
        <v>65</v>
      </c>
      <c r="I19" s="43" t="s">
        <v>66</v>
      </c>
      <c r="J19" s="42" t="s">
        <v>67</v>
      </c>
      <c r="K19" s="44">
        <v>1305</v>
      </c>
      <c r="L19" s="40">
        <v>1050</v>
      </c>
      <c r="M19" s="44">
        <v>1055.2272</v>
      </c>
      <c r="N19" s="44">
        <v>866.55</v>
      </c>
      <c r="O19" s="48"/>
      <c r="P19" s="48"/>
      <c r="Q19" s="55" t="s">
        <v>140</v>
      </c>
      <c r="R19" s="61" t="s">
        <v>68</v>
      </c>
    </row>
    <row r="20" spans="1:18" s="46" customFormat="1" ht="46.5" customHeight="1">
      <c r="A20" s="3"/>
      <c r="B20" s="76"/>
      <c r="C20" s="76"/>
      <c r="D20" s="76"/>
      <c r="E20" s="50" t="s">
        <v>69</v>
      </c>
      <c r="F20" s="40">
        <v>1500</v>
      </c>
      <c r="G20" s="13"/>
      <c r="H20" s="42" t="s">
        <v>65</v>
      </c>
      <c r="I20" s="43" t="s">
        <v>66</v>
      </c>
      <c r="J20" s="42" t="s">
        <v>67</v>
      </c>
      <c r="K20" s="44">
        <v>5370.42</v>
      </c>
      <c r="L20" s="40">
        <v>1500</v>
      </c>
      <c r="M20" s="44">
        <v>3126.3761949999998</v>
      </c>
      <c r="N20" s="40">
        <v>1500</v>
      </c>
      <c r="O20" s="48"/>
      <c r="P20" s="49" t="s">
        <v>49</v>
      </c>
      <c r="Q20" s="48"/>
      <c r="R20" s="60"/>
    </row>
    <row r="21" spans="1:18" s="46" customFormat="1" ht="46.5" customHeight="1">
      <c r="A21" s="3"/>
      <c r="B21" s="81"/>
      <c r="C21" s="81"/>
      <c r="D21" s="81"/>
      <c r="E21" s="50" t="s">
        <v>70</v>
      </c>
      <c r="F21" s="40">
        <v>250</v>
      </c>
      <c r="G21" s="13"/>
      <c r="H21" s="42" t="s">
        <v>65</v>
      </c>
      <c r="I21" s="43" t="s">
        <v>66</v>
      </c>
      <c r="J21" s="42" t="s">
        <v>67</v>
      </c>
      <c r="K21" s="44">
        <v>17162.89</v>
      </c>
      <c r="L21" s="40">
        <v>250</v>
      </c>
      <c r="M21" s="44">
        <v>10840.511707</v>
      </c>
      <c r="N21" s="40">
        <v>250</v>
      </c>
      <c r="O21" s="48"/>
      <c r="P21" s="49" t="s">
        <v>49</v>
      </c>
      <c r="Q21" s="48"/>
      <c r="R21" s="60"/>
    </row>
    <row r="22" spans="1:18" s="46" customFormat="1" ht="46.5" customHeight="1">
      <c r="A22" s="38" t="s">
        <v>71</v>
      </c>
      <c r="B22" s="75" t="s">
        <v>72</v>
      </c>
      <c r="C22" s="75" t="s">
        <v>73</v>
      </c>
      <c r="D22" s="75" t="s">
        <v>40</v>
      </c>
      <c r="E22" s="50" t="s">
        <v>74</v>
      </c>
      <c r="F22" s="40">
        <v>591.5</v>
      </c>
      <c r="G22" s="41" t="s">
        <v>75</v>
      </c>
      <c r="H22" s="42" t="s">
        <v>65</v>
      </c>
      <c r="I22" s="43" t="s">
        <v>76</v>
      </c>
      <c r="J22" s="42" t="s">
        <v>77</v>
      </c>
      <c r="K22" s="44">
        <v>721.89</v>
      </c>
      <c r="L22" s="40">
        <v>591.5</v>
      </c>
      <c r="M22" s="44">
        <v>1.47</v>
      </c>
      <c r="N22" s="44">
        <v>430.21</v>
      </c>
      <c r="O22" s="48"/>
      <c r="P22" s="48"/>
      <c r="Q22" s="55" t="s">
        <v>140</v>
      </c>
      <c r="R22" s="61" t="s">
        <v>68</v>
      </c>
    </row>
    <row r="23" spans="1:18" s="2" customFormat="1" ht="46.5" customHeight="1">
      <c r="A23" s="3"/>
      <c r="B23" s="77"/>
      <c r="C23" s="77"/>
      <c r="D23" s="77"/>
      <c r="E23" s="17" t="s">
        <v>70</v>
      </c>
      <c r="F23" s="29">
        <v>1108.5</v>
      </c>
      <c r="G23" s="13"/>
      <c r="H23" s="14" t="s">
        <v>65</v>
      </c>
      <c r="I23" s="35" t="s">
        <v>76</v>
      </c>
      <c r="J23" s="14" t="s">
        <v>77</v>
      </c>
      <c r="K23" s="44">
        <v>17162.89</v>
      </c>
      <c r="L23" s="29">
        <v>1108.5</v>
      </c>
      <c r="M23" s="44">
        <v>10840.511707</v>
      </c>
      <c r="N23" s="29">
        <v>1108.5</v>
      </c>
      <c r="O23" s="36" t="s">
        <v>45</v>
      </c>
      <c r="P23" s="36" t="s">
        <v>45</v>
      </c>
      <c r="Q23" s="36" t="s">
        <v>45</v>
      </c>
      <c r="R23" s="57" t="s">
        <v>45</v>
      </c>
    </row>
    <row r="24" spans="1:18" s="46" customFormat="1" ht="46.5" customHeight="1">
      <c r="A24" s="3"/>
      <c r="B24" s="53" t="s">
        <v>78</v>
      </c>
      <c r="C24" s="53" t="s">
        <v>79</v>
      </c>
      <c r="D24" s="53" t="s">
        <v>40</v>
      </c>
      <c r="E24" s="56" t="s">
        <v>142</v>
      </c>
      <c r="F24" s="40">
        <v>228</v>
      </c>
      <c r="G24" s="13"/>
      <c r="H24" s="42" t="s">
        <v>81</v>
      </c>
      <c r="I24" s="43" t="s">
        <v>82</v>
      </c>
      <c r="J24" s="42" t="s">
        <v>83</v>
      </c>
      <c r="K24" s="44">
        <v>241.44</v>
      </c>
      <c r="L24" s="40">
        <v>228</v>
      </c>
      <c r="M24" s="44">
        <v>222.59379999999999</v>
      </c>
      <c r="N24" s="44">
        <v>222.59</v>
      </c>
      <c r="O24" s="48"/>
      <c r="P24" s="48"/>
      <c r="Q24" s="55" t="s">
        <v>140</v>
      </c>
      <c r="R24" s="61" t="s">
        <v>145</v>
      </c>
    </row>
    <row r="25" spans="1:18" s="46" customFormat="1" ht="46.5" customHeight="1">
      <c r="A25" s="3" t="s">
        <v>71</v>
      </c>
      <c r="B25" s="53" t="s">
        <v>84</v>
      </c>
      <c r="C25" s="53" t="s">
        <v>85</v>
      </c>
      <c r="D25" s="53" t="s">
        <v>40</v>
      </c>
      <c r="E25" s="54" t="s">
        <v>86</v>
      </c>
      <c r="F25" s="40">
        <v>2000</v>
      </c>
      <c r="G25" s="13" t="s">
        <v>75</v>
      </c>
      <c r="H25" s="42" t="s">
        <v>81</v>
      </c>
      <c r="I25" s="43" t="s">
        <v>87</v>
      </c>
      <c r="J25" s="42" t="s">
        <v>88</v>
      </c>
      <c r="K25" s="44">
        <v>2770</v>
      </c>
      <c r="L25" s="40">
        <v>2000</v>
      </c>
      <c r="M25" s="44">
        <v>2049.5063340000002</v>
      </c>
      <c r="N25" s="44">
        <v>1853.95</v>
      </c>
      <c r="O25" s="48"/>
      <c r="P25" s="49" t="s">
        <v>49</v>
      </c>
      <c r="Q25" s="48"/>
      <c r="R25" s="60"/>
    </row>
    <row r="26" spans="1:18" ht="46.5" customHeight="1">
      <c r="A26" s="3"/>
      <c r="B26" s="75" t="s">
        <v>89</v>
      </c>
      <c r="C26" s="75" t="s">
        <v>90</v>
      </c>
      <c r="D26" s="75" t="s">
        <v>40</v>
      </c>
      <c r="E26" s="14" t="s">
        <v>69</v>
      </c>
      <c r="F26" s="10">
        <v>2000</v>
      </c>
      <c r="G26" s="13"/>
      <c r="H26" s="14" t="s">
        <v>91</v>
      </c>
      <c r="I26" s="35" t="s">
        <v>92</v>
      </c>
      <c r="J26" s="14" t="s">
        <v>83</v>
      </c>
      <c r="K26" s="44">
        <v>5370.42</v>
      </c>
      <c r="L26" s="10">
        <v>2000</v>
      </c>
      <c r="M26" s="44">
        <v>3126.3761949999998</v>
      </c>
      <c r="N26" s="36">
        <v>1557.12</v>
      </c>
      <c r="O26" s="36"/>
      <c r="P26" s="49" t="s">
        <v>49</v>
      </c>
      <c r="Q26" s="36"/>
      <c r="R26" s="57"/>
    </row>
    <row r="27" spans="1:18" s="52" customFormat="1" ht="46.5" customHeight="1">
      <c r="A27" s="3"/>
      <c r="B27" s="76"/>
      <c r="C27" s="76"/>
      <c r="D27" s="76"/>
      <c r="E27" s="42" t="s">
        <v>93</v>
      </c>
      <c r="F27" s="51">
        <v>700</v>
      </c>
      <c r="G27" s="13"/>
      <c r="H27" s="42" t="s">
        <v>91</v>
      </c>
      <c r="I27" s="43" t="s">
        <v>92</v>
      </c>
      <c r="J27" s="42" t="s">
        <v>83</v>
      </c>
      <c r="K27" s="44">
        <v>15550.27</v>
      </c>
      <c r="L27" s="51">
        <v>700</v>
      </c>
      <c r="M27" s="44">
        <v>4990.513148</v>
      </c>
      <c r="N27" s="51">
        <v>700</v>
      </c>
      <c r="O27" s="48"/>
      <c r="P27" s="49" t="s">
        <v>49</v>
      </c>
      <c r="Q27" s="48"/>
      <c r="R27" s="60"/>
    </row>
    <row r="28" spans="1:18" ht="46.5" customHeight="1">
      <c r="A28" s="3"/>
      <c r="B28" s="79"/>
      <c r="C28" s="79"/>
      <c r="D28" s="79"/>
      <c r="E28" s="14" t="s">
        <v>61</v>
      </c>
      <c r="F28" s="10">
        <v>500</v>
      </c>
      <c r="G28" s="13"/>
      <c r="H28" s="14" t="s">
        <v>91</v>
      </c>
      <c r="I28" s="35" t="s">
        <v>92</v>
      </c>
      <c r="J28" s="14" t="s">
        <v>83</v>
      </c>
      <c r="K28" s="44">
        <v>6139.67</v>
      </c>
      <c r="L28" s="10">
        <v>500</v>
      </c>
      <c r="M28" s="44">
        <v>1650.219926</v>
      </c>
      <c r="N28" s="36">
        <v>184.42</v>
      </c>
      <c r="O28" s="36"/>
      <c r="P28" s="49" t="s">
        <v>49</v>
      </c>
      <c r="Q28" s="36"/>
      <c r="R28" s="57"/>
    </row>
    <row r="29" spans="1:18" s="52" customFormat="1" ht="46.5" customHeight="1">
      <c r="A29" s="3"/>
      <c r="B29" s="81"/>
      <c r="C29" s="81"/>
      <c r="D29" s="81"/>
      <c r="E29" s="42" t="s">
        <v>94</v>
      </c>
      <c r="F29" s="51">
        <v>300</v>
      </c>
      <c r="G29" s="13"/>
      <c r="H29" s="42" t="s">
        <v>91</v>
      </c>
      <c r="I29" s="43" t="s">
        <v>92</v>
      </c>
      <c r="J29" s="42" t="s">
        <v>83</v>
      </c>
      <c r="K29" s="44">
        <v>678.01</v>
      </c>
      <c r="L29" s="51">
        <v>300</v>
      </c>
      <c r="M29" s="44"/>
      <c r="N29" s="44"/>
      <c r="O29" s="49" t="s">
        <v>49</v>
      </c>
      <c r="P29" s="48"/>
      <c r="Q29" s="48"/>
      <c r="R29" s="60"/>
    </row>
    <row r="30" spans="1:18" ht="46.5" customHeight="1">
      <c r="A30" s="3"/>
      <c r="B30" s="75" t="s">
        <v>95</v>
      </c>
      <c r="C30" s="75" t="s">
        <v>96</v>
      </c>
      <c r="D30" s="75" t="s">
        <v>40</v>
      </c>
      <c r="E30" s="14" t="s">
        <v>93</v>
      </c>
      <c r="F30" s="10">
        <v>1000</v>
      </c>
      <c r="G30" s="13"/>
      <c r="H30" s="14" t="s">
        <v>97</v>
      </c>
      <c r="I30" s="35" t="s">
        <v>98</v>
      </c>
      <c r="J30" s="14" t="s">
        <v>88</v>
      </c>
      <c r="K30" s="44">
        <v>15550.27</v>
      </c>
      <c r="L30" s="10">
        <v>1000</v>
      </c>
      <c r="M30" s="44">
        <v>4990.513148</v>
      </c>
      <c r="N30" s="10">
        <v>1000</v>
      </c>
      <c r="O30" s="36"/>
      <c r="P30" s="49" t="s">
        <v>49</v>
      </c>
      <c r="Q30" s="36"/>
      <c r="R30" s="57"/>
    </row>
    <row r="31" spans="1:18" s="52" customFormat="1" ht="46.5" customHeight="1">
      <c r="A31" s="3"/>
      <c r="B31" s="76"/>
      <c r="C31" s="76"/>
      <c r="D31" s="76"/>
      <c r="E31" s="42" t="s">
        <v>99</v>
      </c>
      <c r="F31" s="51">
        <v>600</v>
      </c>
      <c r="G31" s="13"/>
      <c r="H31" s="42" t="s">
        <v>97</v>
      </c>
      <c r="I31" s="43" t="s">
        <v>98</v>
      </c>
      <c r="J31" s="42" t="s">
        <v>88</v>
      </c>
      <c r="K31" s="44">
        <v>725.22</v>
      </c>
      <c r="L31" s="51">
        <v>600</v>
      </c>
      <c r="M31" s="44">
        <v>460.67546399999998</v>
      </c>
      <c r="N31" s="44">
        <v>231.14</v>
      </c>
      <c r="O31" s="47"/>
      <c r="P31" s="47" t="s">
        <v>140</v>
      </c>
      <c r="Q31" s="47"/>
      <c r="R31" s="62"/>
    </row>
    <row r="32" spans="1:18" s="52" customFormat="1" ht="46.5" customHeight="1">
      <c r="A32" s="38"/>
      <c r="B32" s="77"/>
      <c r="C32" s="77"/>
      <c r="D32" s="77"/>
      <c r="E32" s="42" t="s">
        <v>147</v>
      </c>
      <c r="F32" s="51">
        <v>500</v>
      </c>
      <c r="G32" s="41"/>
      <c r="H32" s="42" t="s">
        <v>97</v>
      </c>
      <c r="I32" s="43" t="s">
        <v>98</v>
      </c>
      <c r="J32" s="42" t="s">
        <v>88</v>
      </c>
      <c r="K32" s="44">
        <v>26351.25</v>
      </c>
      <c r="L32" s="51">
        <v>500</v>
      </c>
      <c r="M32" s="44">
        <v>22196.639999999999</v>
      </c>
      <c r="N32" s="51">
        <v>500</v>
      </c>
      <c r="O32" s="48"/>
      <c r="P32" s="48"/>
      <c r="Q32" s="55" t="s">
        <v>140</v>
      </c>
      <c r="R32" s="61" t="s">
        <v>54</v>
      </c>
    </row>
    <row r="33" spans="1:18" ht="52.5" customHeight="1">
      <c r="A33" s="3" t="s">
        <v>71</v>
      </c>
      <c r="B33" s="30" t="s">
        <v>101</v>
      </c>
      <c r="C33" s="30" t="s">
        <v>102</v>
      </c>
      <c r="D33" s="30" t="s">
        <v>40</v>
      </c>
      <c r="E33" s="14" t="s">
        <v>93</v>
      </c>
      <c r="F33" s="10">
        <v>3000</v>
      </c>
      <c r="G33" s="13" t="s">
        <v>103</v>
      </c>
      <c r="H33" s="14" t="s">
        <v>104</v>
      </c>
      <c r="I33" s="35" t="s">
        <v>105</v>
      </c>
      <c r="J33" s="14" t="s">
        <v>83</v>
      </c>
      <c r="K33" s="44">
        <v>15550.27</v>
      </c>
      <c r="L33" s="10">
        <v>3000</v>
      </c>
      <c r="M33" s="44">
        <v>4990.513148</v>
      </c>
      <c r="N33" s="10">
        <v>3000</v>
      </c>
      <c r="O33" s="36"/>
      <c r="P33" s="49" t="s">
        <v>49</v>
      </c>
      <c r="Q33" s="36"/>
      <c r="R33" s="36"/>
    </row>
    <row r="34" spans="1:18" ht="46.5" customHeight="1">
      <c r="B34" s="3" t="s">
        <v>106</v>
      </c>
      <c r="C34" s="3"/>
      <c r="D34" s="3"/>
      <c r="E34" s="3"/>
      <c r="F34" s="3"/>
      <c r="G34" s="3"/>
      <c r="H34" s="3"/>
      <c r="I34" s="3"/>
      <c r="J34" s="3"/>
      <c r="K34" s="3"/>
      <c r="L34" s="2"/>
      <c r="M34" s="2"/>
      <c r="N34" s="2"/>
    </row>
  </sheetData>
  <autoFilter ref="A8:R34"/>
  <mergeCells count="24">
    <mergeCell ref="D30:D32"/>
    <mergeCell ref="R7:R8"/>
    <mergeCell ref="D9:D15"/>
    <mergeCell ref="D16:D18"/>
    <mergeCell ref="D19:D21"/>
    <mergeCell ref="D22:D23"/>
    <mergeCell ref="D26:D29"/>
    <mergeCell ref="B30:B32"/>
    <mergeCell ref="C9:C15"/>
    <mergeCell ref="C16:C18"/>
    <mergeCell ref="C19:C21"/>
    <mergeCell ref="C22:C23"/>
    <mergeCell ref="C26:C29"/>
    <mergeCell ref="C30:C32"/>
    <mergeCell ref="B9:B15"/>
    <mergeCell ref="B16:B18"/>
    <mergeCell ref="B19:B21"/>
    <mergeCell ref="B22:B23"/>
    <mergeCell ref="B26:B29"/>
    <mergeCell ref="B5:O5"/>
    <mergeCell ref="C7:J7"/>
    <mergeCell ref="K7:L7"/>
    <mergeCell ref="M7:N7"/>
    <mergeCell ref="O7:Q7"/>
  </mergeCells>
  <phoneticPr fontId="8" type="noConversion"/>
  <pageMargins left="0.39236111111111099" right="0.39236111111111099" top="0.39236111111111099" bottom="0.39236111111111099" header="0" footer="0"/>
  <pageSetup paperSize="9"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dimension ref="A1:J34"/>
  <sheetViews>
    <sheetView topLeftCell="C1" workbookViewId="0">
      <pane ySplit="8" topLeftCell="A9" activePane="bottomLeft" state="frozen"/>
      <selection pane="bottomLeft" activeCell="H11" sqref="H11"/>
    </sheetView>
  </sheetViews>
  <sheetFormatPr defaultColWidth="10.08984375" defaultRowHeight="14"/>
  <cols>
    <col min="1" max="1" width="9" hidden="1"/>
    <col min="2" max="2" width="13.453125" customWidth="1"/>
    <col min="3" max="4" width="38.6328125" customWidth="1"/>
    <col min="5" max="5" width="23.08984375" customWidth="1"/>
    <col min="6" max="6" width="9" hidden="1"/>
    <col min="7" max="7" width="29.453125" customWidth="1"/>
    <col min="8" max="8" width="22.90625" customWidth="1"/>
    <col min="9" max="10" width="9" hidden="1"/>
    <col min="11" max="11" width="9.7265625" customWidth="1"/>
  </cols>
  <sheetData>
    <row r="1" spans="1:10" ht="24" hidden="1">
      <c r="A1" s="3">
        <v>0</v>
      </c>
      <c r="B1" s="3" t="s">
        <v>107</v>
      </c>
      <c r="C1" s="3" t="s">
        <v>108</v>
      </c>
      <c r="D1" s="3"/>
    </row>
    <row r="2" spans="1:10" ht="24" hidden="1">
      <c r="A2" s="3">
        <v>0</v>
      </c>
      <c r="B2" s="3" t="s">
        <v>3</v>
      </c>
      <c r="C2" s="3" t="s">
        <v>4</v>
      </c>
      <c r="D2" s="3"/>
      <c r="E2" s="3" t="s">
        <v>5</v>
      </c>
      <c r="G2" s="3" t="s">
        <v>109</v>
      </c>
      <c r="H2" s="3" t="s">
        <v>110</v>
      </c>
      <c r="I2" s="3" t="s">
        <v>8</v>
      </c>
    </row>
    <row r="3" spans="1:10" hidden="1">
      <c r="A3" s="3">
        <v>0</v>
      </c>
      <c r="C3" s="3" t="s">
        <v>9</v>
      </c>
      <c r="D3" s="3"/>
      <c r="E3" s="3" t="s">
        <v>111</v>
      </c>
      <c r="F3" s="3" t="s">
        <v>112</v>
      </c>
      <c r="G3" s="3" t="s">
        <v>113</v>
      </c>
      <c r="H3" s="3" t="s">
        <v>114</v>
      </c>
      <c r="I3" s="3" t="s">
        <v>115</v>
      </c>
      <c r="J3" s="3" t="s">
        <v>115</v>
      </c>
    </row>
    <row r="4" spans="1:10" ht="14.25" customHeight="1">
      <c r="A4" s="3">
        <v>0</v>
      </c>
      <c r="B4" s="3" t="s">
        <v>116</v>
      </c>
    </row>
    <row r="5" spans="1:10" ht="28" customHeight="1">
      <c r="A5" s="3">
        <v>0</v>
      </c>
      <c r="B5" s="69" t="s">
        <v>117</v>
      </c>
      <c r="C5" s="69"/>
      <c r="D5" s="69"/>
      <c r="E5" s="69"/>
      <c r="F5" s="69"/>
      <c r="G5" s="69"/>
      <c r="H5" s="69"/>
    </row>
    <row r="6" spans="1:10" ht="14.25" customHeight="1">
      <c r="A6" s="3">
        <v>0</v>
      </c>
      <c r="H6" s="4" t="s">
        <v>118</v>
      </c>
    </row>
    <row r="7" spans="1:10" ht="19.899999999999999" customHeight="1">
      <c r="A7" s="3">
        <v>0</v>
      </c>
      <c r="B7" s="86" t="s">
        <v>119</v>
      </c>
      <c r="C7" s="84" t="s">
        <v>120</v>
      </c>
      <c r="D7" s="84"/>
      <c r="E7" s="84"/>
      <c r="G7" s="85" t="s">
        <v>121</v>
      </c>
      <c r="H7" s="85"/>
    </row>
    <row r="8" spans="1:10" ht="19.899999999999999" customHeight="1">
      <c r="A8" s="3">
        <v>0</v>
      </c>
      <c r="B8" s="86"/>
      <c r="C8" s="5" t="s">
        <v>26</v>
      </c>
      <c r="D8" s="5" t="s">
        <v>29</v>
      </c>
      <c r="E8" s="5" t="s">
        <v>122</v>
      </c>
      <c r="G8" s="5" t="s">
        <v>123</v>
      </c>
      <c r="H8" s="6" t="s">
        <v>122</v>
      </c>
    </row>
    <row r="9" spans="1:10" ht="31.5" customHeight="1">
      <c r="A9" s="3">
        <v>0</v>
      </c>
      <c r="B9" s="7" t="s">
        <v>124</v>
      </c>
      <c r="C9" s="8"/>
      <c r="D9" s="8"/>
      <c r="E9" s="9">
        <f>SUM(E10:E34)</f>
        <v>27311.07</v>
      </c>
      <c r="F9" s="2"/>
      <c r="G9" s="8"/>
      <c r="H9" s="10">
        <v>27301.07</v>
      </c>
    </row>
    <row r="10" spans="1:10" s="2" customFormat="1" ht="31.5" customHeight="1">
      <c r="A10" s="3" t="s">
        <v>71</v>
      </c>
      <c r="B10" s="75">
        <v>1</v>
      </c>
      <c r="C10" s="75" t="s">
        <v>38</v>
      </c>
      <c r="D10" s="11" t="s">
        <v>41</v>
      </c>
      <c r="E10" s="12">
        <v>3200</v>
      </c>
      <c r="F10" s="13" t="s">
        <v>125</v>
      </c>
      <c r="G10" s="14" t="s">
        <v>126</v>
      </c>
      <c r="H10" s="10">
        <v>27301.07</v>
      </c>
      <c r="I10" s="24">
        <v>4</v>
      </c>
      <c r="J10" s="1" t="s">
        <v>72</v>
      </c>
    </row>
    <row r="11" spans="1:10" s="2" customFormat="1" ht="31.5" customHeight="1">
      <c r="A11" s="3" t="s">
        <v>71</v>
      </c>
      <c r="B11" s="79"/>
      <c r="C11" s="79"/>
      <c r="D11" s="11" t="s">
        <v>46</v>
      </c>
      <c r="E11" s="40">
        <v>1852.99</v>
      </c>
      <c r="F11" s="13" t="s">
        <v>127</v>
      </c>
      <c r="G11" s="14"/>
      <c r="H11" s="10"/>
      <c r="I11" s="24">
        <v>5</v>
      </c>
      <c r="J11" s="1" t="s">
        <v>62</v>
      </c>
    </row>
    <row r="12" spans="1:10" s="2" customFormat="1" ht="31.5" customHeight="1">
      <c r="A12" s="3"/>
      <c r="B12" s="79"/>
      <c r="C12" s="79"/>
      <c r="D12" s="14" t="s">
        <v>143</v>
      </c>
      <c r="E12" s="65">
        <v>810</v>
      </c>
      <c r="F12" s="66"/>
      <c r="G12" s="67"/>
      <c r="H12" s="68"/>
      <c r="I12" s="24"/>
      <c r="J12" s="1"/>
    </row>
    <row r="13" spans="1:10" ht="31.5" customHeight="1">
      <c r="A13" s="3" t="s">
        <v>71</v>
      </c>
      <c r="B13" s="79"/>
      <c r="C13" s="79"/>
      <c r="D13" s="11" t="s">
        <v>48</v>
      </c>
      <c r="E13" s="12">
        <v>700</v>
      </c>
      <c r="F13" s="13" t="s">
        <v>128</v>
      </c>
      <c r="G13" s="14"/>
      <c r="H13" s="10"/>
      <c r="I13" s="24">
        <v>1</v>
      </c>
      <c r="J13" s="1" t="s">
        <v>129</v>
      </c>
    </row>
    <row r="14" spans="1:10" ht="31.5" customHeight="1">
      <c r="A14" s="3"/>
      <c r="B14" s="79"/>
      <c r="C14" s="79"/>
      <c r="D14" s="64" t="s">
        <v>141</v>
      </c>
      <c r="E14" s="65">
        <v>35</v>
      </c>
      <c r="F14" s="66"/>
      <c r="G14" s="67"/>
      <c r="H14" s="68"/>
      <c r="I14" s="24"/>
      <c r="J14" s="1"/>
    </row>
    <row r="15" spans="1:10" ht="31.5" customHeight="1">
      <c r="A15" s="3" t="s">
        <v>71</v>
      </c>
      <c r="B15" s="79"/>
      <c r="C15" s="79"/>
      <c r="D15" s="11" t="s">
        <v>50</v>
      </c>
      <c r="E15" s="12">
        <v>300</v>
      </c>
      <c r="F15" s="13" t="s">
        <v>130</v>
      </c>
      <c r="G15" s="14"/>
      <c r="H15" s="10"/>
      <c r="I15" s="24">
        <v>2</v>
      </c>
      <c r="J15" s="1" t="s">
        <v>131</v>
      </c>
    </row>
    <row r="16" spans="1:10" ht="31.5" customHeight="1">
      <c r="A16" s="3" t="s">
        <v>71</v>
      </c>
      <c r="B16" s="77"/>
      <c r="C16" s="77"/>
      <c r="D16" s="11" t="s">
        <v>144</v>
      </c>
      <c r="E16" s="44">
        <v>2802.01</v>
      </c>
      <c r="F16" s="13" t="s">
        <v>132</v>
      </c>
      <c r="G16" s="14"/>
      <c r="H16" s="10"/>
      <c r="I16" s="24">
        <v>3</v>
      </c>
      <c r="J16" s="1" t="s">
        <v>133</v>
      </c>
    </row>
    <row r="17" spans="2:8" ht="31.5" customHeight="1">
      <c r="B17" s="87">
        <v>2</v>
      </c>
      <c r="C17" s="87" t="s">
        <v>55</v>
      </c>
      <c r="D17" s="15" t="s">
        <v>57</v>
      </c>
      <c r="E17" s="12">
        <v>874.61</v>
      </c>
      <c r="F17" s="16"/>
      <c r="G17" s="16"/>
      <c r="H17" s="16"/>
    </row>
    <row r="18" spans="2:8" ht="31.5" customHeight="1">
      <c r="B18" s="88"/>
      <c r="C18" s="88"/>
      <c r="D18" s="15" t="s">
        <v>61</v>
      </c>
      <c r="E18" s="12">
        <v>1331.99</v>
      </c>
      <c r="F18" s="16"/>
      <c r="G18" s="16"/>
      <c r="H18" s="16"/>
    </row>
    <row r="19" spans="2:8" ht="31.5" customHeight="1">
      <c r="B19" s="89"/>
      <c r="C19" s="89"/>
      <c r="D19" s="15" t="s">
        <v>41</v>
      </c>
      <c r="E19" s="12">
        <v>2000</v>
      </c>
      <c r="F19" s="16"/>
      <c r="G19" s="16"/>
      <c r="H19" s="16"/>
    </row>
    <row r="20" spans="2:8" ht="31.5" customHeight="1">
      <c r="B20" s="87">
        <v>3</v>
      </c>
      <c r="C20" s="87" t="s">
        <v>62</v>
      </c>
      <c r="D20" s="11" t="s">
        <v>64</v>
      </c>
      <c r="E20" s="12">
        <v>866.55</v>
      </c>
      <c r="F20" s="16"/>
      <c r="G20" s="16"/>
      <c r="H20" s="16"/>
    </row>
    <row r="21" spans="2:8" ht="31.5" customHeight="1">
      <c r="B21" s="88"/>
      <c r="C21" s="88"/>
      <c r="D21" s="17" t="s">
        <v>69</v>
      </c>
      <c r="E21" s="12">
        <v>1500</v>
      </c>
      <c r="F21" s="16"/>
      <c r="G21" s="16"/>
      <c r="H21" s="16"/>
    </row>
    <row r="22" spans="2:8" ht="31.5" customHeight="1">
      <c r="B22" s="89"/>
      <c r="C22" s="89"/>
      <c r="D22" s="17" t="s">
        <v>70</v>
      </c>
      <c r="E22" s="12">
        <v>250</v>
      </c>
      <c r="F22" s="16"/>
      <c r="G22" s="16"/>
      <c r="H22" s="16"/>
    </row>
    <row r="23" spans="2:8" ht="31.5" customHeight="1">
      <c r="B23" s="87">
        <v>4</v>
      </c>
      <c r="C23" s="87" t="s">
        <v>72</v>
      </c>
      <c r="D23" s="17" t="s">
        <v>74</v>
      </c>
      <c r="E23" s="12">
        <v>430.21</v>
      </c>
      <c r="F23" s="16"/>
      <c r="G23" s="16"/>
      <c r="H23" s="16"/>
    </row>
    <row r="24" spans="2:8" ht="31.5" customHeight="1">
      <c r="B24" s="89"/>
      <c r="C24" s="89"/>
      <c r="D24" s="17" t="s">
        <v>70</v>
      </c>
      <c r="E24" s="12">
        <v>1108.5</v>
      </c>
      <c r="F24" s="16"/>
      <c r="G24" s="16"/>
      <c r="H24" s="16"/>
    </row>
    <row r="25" spans="2:8" ht="31.5" customHeight="1">
      <c r="B25" s="18">
        <v>5</v>
      </c>
      <c r="C25" s="18" t="s">
        <v>78</v>
      </c>
      <c r="D25" s="19" t="s">
        <v>80</v>
      </c>
      <c r="E25" s="12">
        <v>222.59</v>
      </c>
      <c r="F25" s="16"/>
      <c r="G25" s="16"/>
      <c r="H25" s="16"/>
    </row>
    <row r="26" spans="2:8" ht="31.5" customHeight="1">
      <c r="B26" s="18">
        <v>6</v>
      </c>
      <c r="C26" s="18" t="s">
        <v>84</v>
      </c>
      <c r="D26" s="20" t="s">
        <v>86</v>
      </c>
      <c r="E26" s="12">
        <v>1853.95</v>
      </c>
      <c r="F26" s="16"/>
      <c r="G26" s="16"/>
      <c r="H26" s="16"/>
    </row>
    <row r="27" spans="2:8" ht="31.5" customHeight="1">
      <c r="B27" s="87">
        <v>7</v>
      </c>
      <c r="C27" s="90" t="s">
        <v>89</v>
      </c>
      <c r="D27" s="21" t="s">
        <v>69</v>
      </c>
      <c r="E27" s="22">
        <v>1557.11</v>
      </c>
      <c r="F27" s="16"/>
      <c r="G27" s="16"/>
      <c r="H27" s="16"/>
    </row>
    <row r="28" spans="2:8" ht="31.5" customHeight="1">
      <c r="B28" s="88"/>
      <c r="C28" s="91"/>
      <c r="D28" s="21" t="s">
        <v>93</v>
      </c>
      <c r="E28" s="22">
        <v>700</v>
      </c>
      <c r="F28" s="16"/>
      <c r="G28" s="16"/>
      <c r="H28" s="16"/>
    </row>
    <row r="29" spans="2:8" ht="31.5" customHeight="1">
      <c r="B29" s="88"/>
      <c r="C29" s="91"/>
      <c r="D29" s="21" t="s">
        <v>61</v>
      </c>
      <c r="E29" s="22">
        <v>184.42</v>
      </c>
      <c r="F29" s="16"/>
      <c r="G29" s="16"/>
      <c r="H29" s="16"/>
    </row>
    <row r="30" spans="2:8" ht="31.5" customHeight="1">
      <c r="B30" s="89"/>
      <c r="C30" s="92"/>
      <c r="D30" s="21" t="s">
        <v>94</v>
      </c>
      <c r="E30" s="22"/>
      <c r="F30" s="16"/>
      <c r="G30" s="16"/>
      <c r="H30" s="16"/>
    </row>
    <row r="31" spans="2:8" ht="31.5" customHeight="1">
      <c r="B31" s="87">
        <v>8</v>
      </c>
      <c r="C31" s="93" t="s">
        <v>95</v>
      </c>
      <c r="D31" s="21" t="s">
        <v>93</v>
      </c>
      <c r="E31" s="22">
        <v>1000</v>
      </c>
      <c r="F31" s="16"/>
      <c r="G31" s="16"/>
      <c r="H31" s="16"/>
    </row>
    <row r="32" spans="2:8" ht="31.5" customHeight="1">
      <c r="B32" s="88"/>
      <c r="C32" s="94"/>
      <c r="D32" s="21" t="s">
        <v>99</v>
      </c>
      <c r="E32" s="22">
        <v>231.14</v>
      </c>
      <c r="F32" s="16"/>
      <c r="G32" s="16"/>
      <c r="H32" s="16"/>
    </row>
    <row r="33" spans="2:8" ht="31.5" customHeight="1">
      <c r="B33" s="89"/>
      <c r="C33" s="95"/>
      <c r="D33" s="21" t="s">
        <v>100</v>
      </c>
      <c r="E33" s="22">
        <v>500</v>
      </c>
      <c r="F33" s="16"/>
      <c r="G33" s="16"/>
      <c r="H33" s="16"/>
    </row>
    <row r="34" spans="2:8" ht="31.5" customHeight="1">
      <c r="B34" s="18">
        <v>9</v>
      </c>
      <c r="C34" s="18" t="s">
        <v>101</v>
      </c>
      <c r="D34" s="14" t="s">
        <v>93</v>
      </c>
      <c r="E34" s="23">
        <v>3000</v>
      </c>
      <c r="F34" s="16"/>
      <c r="G34" s="16"/>
      <c r="H34" s="16"/>
    </row>
  </sheetData>
  <autoFilter ref="A8:J34"/>
  <mergeCells count="16">
    <mergeCell ref="C17:C19"/>
    <mergeCell ref="C20:C22"/>
    <mergeCell ref="C23:C24"/>
    <mergeCell ref="C27:C30"/>
    <mergeCell ref="C31:C33"/>
    <mergeCell ref="B17:B19"/>
    <mergeCell ref="B20:B22"/>
    <mergeCell ref="B23:B24"/>
    <mergeCell ref="B27:B30"/>
    <mergeCell ref="B31:B33"/>
    <mergeCell ref="B5:H5"/>
    <mergeCell ref="C7:E7"/>
    <mergeCell ref="G7:H7"/>
    <mergeCell ref="B7:B8"/>
    <mergeCell ref="B10:B16"/>
    <mergeCell ref="C10:C16"/>
  </mergeCells>
  <phoneticPr fontId="8" type="noConversion"/>
  <pageMargins left="0.75" right="0.75" top="0.26874999999999999" bottom="0.26874999999999999" header="0" footer="0"/>
  <pageSetup paperSize="9" orientation="landscape"/>
  <headerFooter alignWithMargins="0"/>
</worksheet>
</file>

<file path=xl/worksheets/sheet3.xml><?xml version="1.0" encoding="utf-8"?>
<worksheet xmlns="http://schemas.openxmlformats.org/spreadsheetml/2006/main" xmlns:r="http://schemas.openxmlformats.org/officeDocument/2006/relationships">
  <dimension ref="N11:N19"/>
  <sheetViews>
    <sheetView workbookViewId="0">
      <selection activeCell="K15" sqref="K15"/>
    </sheetView>
  </sheetViews>
  <sheetFormatPr defaultColWidth="9" defaultRowHeight="14"/>
  <cols>
    <col min="14" max="14" width="19.453125" customWidth="1"/>
  </cols>
  <sheetData>
    <row r="11" spans="14:14">
      <c r="N11" s="1" t="s">
        <v>134</v>
      </c>
    </row>
    <row r="12" spans="14:14">
      <c r="N12" s="1" t="s">
        <v>135</v>
      </c>
    </row>
    <row r="13" spans="14:14">
      <c r="N13" s="1" t="s">
        <v>126</v>
      </c>
    </row>
    <row r="14" spans="14:14">
      <c r="N14" s="1" t="s">
        <v>136</v>
      </c>
    </row>
    <row r="15" spans="14:14">
      <c r="N15" s="1" t="s">
        <v>134</v>
      </c>
    </row>
    <row r="16" spans="14:14">
      <c r="N16" s="1" t="s">
        <v>137</v>
      </c>
    </row>
    <row r="17" spans="14:14">
      <c r="N17" s="1" t="s">
        <v>135</v>
      </c>
    </row>
    <row r="18" spans="14:14">
      <c r="N18" s="1" t="s">
        <v>126</v>
      </c>
    </row>
    <row r="19" spans="14:14">
      <c r="N19" s="1" t="s">
        <v>138</v>
      </c>
    </row>
  </sheetData>
  <phoneticPr fontId="8" type="noConversion"/>
  <pageMargins left="0.69930555555555596" right="0.69930555555555596" top="0.75" bottom="0.75" header="0.3" footer="0.3"/>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2" baseType="variant">
      <vt:variant>
        <vt:lpstr>工作表</vt:lpstr>
      </vt:variant>
      <vt:variant>
        <vt:i4>3</vt:i4>
      </vt:variant>
    </vt:vector>
  </HeadingPairs>
  <TitlesOfParts>
    <vt:vector size="3" baseType="lpstr">
      <vt:lpstr>表3-1 新增地方政府一般债券情况表</vt:lpstr>
      <vt:lpstr>表3-2 新增地方政府一般债券资金收支情况表</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DELL</cp:lastModifiedBy>
  <dcterms:created xsi:type="dcterms:W3CDTF">2023-06-01T16:37:18Z</dcterms:created>
  <dcterms:modified xsi:type="dcterms:W3CDTF">2023-06-14T01:21:53Z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2052-9.1.0.4337</vt:lpwstr>
  </property>
</Properties>
</file>