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794" firstSheet="1" activeTab="3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</externalReferences>
  <definedNames>
    <definedName name="_xlnm._FilterDatabase" localSheetId="0" hidden="1">'表3-1 新增地方政府一般债券情况表'!$A$8:$Q$35</definedName>
    <definedName name="_xlnm._FilterDatabase" localSheetId="1" hidden="1">'表3-1 新增地方政府专项债券情况表'!$A$8:$Y$9</definedName>
    <definedName name="_xlnm._FilterDatabase" localSheetId="2" hidden="1">'表3-2 新增地方政府一般债券资金收支情况表'!$A$8:$I$35</definedName>
    <definedName name="_xlnm._FilterDatabase" localSheetId="3" hidden="1">'表3-2 新增地方政府专项债券资金收支情况表'!$A$9:$H$10</definedName>
  </definedNames>
  <calcPr calcId="144525"/>
</workbook>
</file>

<file path=xl/sharedStrings.xml><?xml version="1.0" encoding="utf-8"?>
<sst xmlns="http://schemas.openxmlformats.org/spreadsheetml/2006/main" count="469" uniqueCount="147">
  <si>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</si>
  <si>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</si>
  <si>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</si>
  <si>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</si>
  <si>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</si>
  <si>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</si>
  <si>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</si>
  <si>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</si>
  <si>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</si>
  <si>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</si>
  <si>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</si>
  <si>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</si>
  <si>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</si>
  <si>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</si>
  <si>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</si>
  <si>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</si>
  <si>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</si>
  <si>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</si>
  <si>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</si>
  <si>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2021年--2022年末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</si>
  <si>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</si>
  <si>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</si>
  <si>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</si>
  <si>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</si>
  <si>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</si>
  <si>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</si>
  <si>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</si>
  <si>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</si>
  <si>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</si>
  <si>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</si>
  <si>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</si>
  <si>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</si>
  <si>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</si>
  <si>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</si>
  <si>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</si>
  <si>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</si>
  <si>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</si>
  <si>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</si>
  <si>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2021年吉林省政府一般债券（一期）</t>
  </si>
  <si>
    <t>2105192</t>
  </si>
  <si>
    <t>一般债券</t>
  </si>
  <si>
    <t>农村学校操场建设项目（一）</t>
  </si>
  <si>
    <t>2021-05-27</t>
  </si>
  <si>
    <t>3.28</t>
  </si>
  <si>
    <t>7年</t>
  </si>
  <si>
    <t>√</t>
  </si>
  <si>
    <t>本项目对伊通满族自治县 9 所农村学校操场进行改造，总面积为 116259 ㎡</t>
  </si>
  <si>
    <t>农村学校操场建设项目（二）</t>
  </si>
  <si>
    <t>本项目对伊通满族自治县 8 所农村学校操场进行改造，总面积为 75549.5 ㎡</t>
  </si>
  <si>
    <t>伊通满族自治县第六中学校综合楼及运动场建设项目</t>
  </si>
  <si>
    <r>
      <rPr>
        <sz val="11"/>
        <color indexed="8"/>
        <rFont val="宋体"/>
        <charset val="134"/>
      </rPr>
      <t>新建教学楼</t>
    </r>
    <r>
      <rPr>
        <sz val="11"/>
        <color indexed="8"/>
        <rFont val="Times New Roman"/>
        <charset val="134"/>
      </rPr>
      <t>3000</t>
    </r>
    <r>
      <rPr>
        <sz val="11"/>
        <color indexed="8"/>
        <rFont val="宋体"/>
        <charset val="134"/>
      </rPr>
      <t>平方米，操场硬化</t>
    </r>
    <r>
      <rPr>
        <sz val="11"/>
        <color indexed="8"/>
        <rFont val="Times New Roman"/>
        <charset val="134"/>
      </rPr>
      <t>10000</t>
    </r>
    <r>
      <rPr>
        <sz val="11"/>
        <color indexed="8"/>
        <rFont val="宋体"/>
        <charset val="134"/>
      </rPr>
      <t>平方米，新建塑胶跑道、篮球场、足球场</t>
    </r>
  </si>
  <si>
    <t>第四中学校操场建设项目</t>
  </si>
  <si>
    <t>占地面积12606㎡，包括：塑胶跑道2704㎡；人造草坪2296㎡；篮球场地1216㎡；排球场360㎡；地面硬化6030㎡。</t>
  </si>
  <si>
    <t>伊通满族自治县第九中学校综合楼及运动场建设项目</t>
  </si>
  <si>
    <t>运动场地及周边硬化、跑道铺设等，面积约为10000平方米。200米塑胶跑道、铺设人造草坪</t>
  </si>
  <si>
    <t>第七中学校运动场建设项目</t>
  </si>
  <si>
    <t>运动场总占地面积15084㎡，包括：塑胶跑道7784㎡、人造草坪3352㎡；地面硬化3948㎡。</t>
  </si>
  <si>
    <t>第二十四中学校操场建设项目</t>
  </si>
  <si>
    <t xml:space="preserve">占地面积12514㎡，包括：塑胶跑道1580㎡；人造草坪2584㎡；篮排球场地2850㎡；其他硬化5500㎡。
</t>
  </si>
  <si>
    <t>伊通满族自治县靠山镇中心小学校运动场建设项目</t>
  </si>
  <si>
    <t>学校操场硬化，塑胶跑道、人工草坪、球场、排水等</t>
  </si>
  <si>
    <t>伊通满族自治县满族第十八中学校操场建设项目</t>
  </si>
  <si>
    <t>伊通满族自治县第八中学校操场建设项目</t>
  </si>
  <si>
    <t>伊通满族自治县营城子镇新家满族中心小学校操场建设项目</t>
  </si>
  <si>
    <t>伊通满族自治县满族第二十中学校操场建设项目</t>
  </si>
  <si>
    <t>2021年吉林省政府一般债券（二期）</t>
  </si>
  <si>
    <t>2105193</t>
  </si>
  <si>
    <t>3.68</t>
  </si>
  <si>
    <t>15年</t>
  </si>
  <si>
    <t>2021年吉林省政府一般债券（三期）</t>
  </si>
  <si>
    <t>2105440</t>
  </si>
  <si>
    <t>2021-07-20</t>
  </si>
  <si>
    <t>3.04</t>
  </si>
  <si>
    <t>5年</t>
  </si>
  <si>
    <t>职业技术教育中心产教融合实训楼建设项目</t>
  </si>
  <si>
    <t>新建实训楼 1 栋，建筑面积 8750 ㎡</t>
  </si>
  <si>
    <t>2021年吉林省政府一般债券（四期）</t>
  </si>
  <si>
    <t>2105441</t>
  </si>
  <si>
    <t>3.62</t>
  </si>
  <si>
    <t>20年</t>
  </si>
  <si>
    <t>2022年吉林省政府一般债券（一期）</t>
  </si>
  <si>
    <t>2205105</t>
  </si>
  <si>
    <t>伊通满族自治县农村学校操场建设项目（一）</t>
  </si>
  <si>
    <t>伊通满族自治县伊通镇满族第二小学校教学综合楼建设项目</t>
  </si>
  <si>
    <t>2022-01-28</t>
  </si>
  <si>
    <t>2.65</t>
  </si>
  <si>
    <t>新建教学综合楼 1栋，建筑面积5000m2。地面硬化 500㎡。</t>
  </si>
  <si>
    <t>伊通满族自治县农村学校操场建设项目（二）</t>
  </si>
  <si>
    <t>伊通满族自治县职业技术教育中心产教融合实训楼建设项目</t>
  </si>
  <si>
    <t>2022年吉林省政府一般债券（六期）</t>
  </si>
  <si>
    <t>2271261</t>
  </si>
  <si>
    <t>2022-06-29</t>
  </si>
  <si>
    <t>2.79</t>
  </si>
  <si>
    <t>2022年吉林省政府一般债券（八期）</t>
  </si>
  <si>
    <t>2271804</t>
  </si>
  <si>
    <t>2022-10-26</t>
  </si>
  <si>
    <t>2.64</t>
  </si>
  <si>
    <t>注：本表由使用债券资金的部门不迟于每年6月底前公开，反映截至上年末一般债券及项目信息。</t>
  </si>
  <si>
    <t xml:space="preserve"> AND T.AD_CODE_GK=220323 AND T.SET_YEAR_GK=2023 AND T.ZWLB_ID=02</t>
  </si>
  <si>
    <t>ZWLB_ID#02</t>
  </si>
  <si>
    <t>XMZCLX#</t>
  </si>
  <si>
    <t>XMSY#</t>
  </si>
  <si>
    <t>REMARK#</t>
  </si>
  <si>
    <t>set_year#</t>
  </si>
  <si>
    <t>ZQ_ID#</t>
  </si>
  <si>
    <t>ZQQX_ID#</t>
  </si>
  <si>
    <t>2021年--2022年末 伊通满族自治县发行的新增地方政府专项债券情况表</t>
  </si>
  <si>
    <t>债券项目资产类型</t>
  </si>
  <si>
    <t>项目形成资产情况（是或者否）</t>
  </si>
  <si>
    <t>已取得项目收益</t>
  </si>
  <si>
    <t>备注</t>
  </si>
  <si>
    <t>还本付息方式</t>
  </si>
  <si>
    <t>VALID#</t>
  </si>
  <si>
    <t>2021年吉林省政府专项债券（三十二期）</t>
  </si>
  <si>
    <t>伊通县学前教育建设项目（第二批）</t>
  </si>
  <si>
    <t>2105977</t>
  </si>
  <si>
    <t>其他领域专项债券</t>
  </si>
  <si>
    <t>2021-09-24</t>
  </si>
  <si>
    <t>3.5</t>
  </si>
  <si>
    <t>半年付息一次后五年等额还本</t>
  </si>
  <si>
    <t>0902 非义务教育阶段学校</t>
  </si>
  <si>
    <t>伊丹镇中心小学校幼儿园新建综合楼及室外活动场地改造项目。规划用地面积16691.5平方米，建筑面积为3020.00平方米；拟建幼儿园1栋，建筑面积2945.50 平方米；门卫1栋，建筑面积54.50 平方米，泵房20平方米，室外游戏场地铺装面积8000平方米，消防水池400立方米。
小孤山镇中心小学校幼儿园建设项目。占地面积4000平方米，建筑面积2020平方米，包括：幼儿园综合楼1栋，建筑面积2000平方米；泵房1栋，建筑面积20平方米，同时修建室外活动场地及购置相关附属设备等。
满族幼儿园活动场地建设项目。幼儿园铺设塑胶地面2000平方米，渗水井6座。</t>
  </si>
  <si>
    <t>否</t>
  </si>
  <si>
    <t>CD088EF5BA0A012EE0530A140123ACEE</t>
  </si>
  <si>
    <t>015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</si>
  <si>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</si>
  <si>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</si>
  <si>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</si>
  <si>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</si>
  <si>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</si>
  <si>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</si>
  <si>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</si>
  <si>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</si>
  <si>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</si>
  <si>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2021年--2022年末 伊通满族自治县发行的新增地方政府一般债券资金收支情况表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</si>
  <si>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</si>
  <si>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</si>
  <si>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</si>
  <si>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</si>
  <si>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</si>
  <si>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</si>
  <si>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205教育支出</t>
  </si>
  <si>
    <t xml:space="preserve"> AND T.AD_CODE_GK=220323 AND T.SET_YEAR_GK=2023 AND T.ZWLB_ID='02'</t>
  </si>
  <si>
    <t>2021年--2022年末伊通满族自治县发行的新增地方政府专项债券资金收支情况表</t>
  </si>
  <si>
    <t>2021年--2022年末新增专项债券资金收入</t>
  </si>
  <si>
    <t>2021年--2022年末新增专项债券资金安排的支出</t>
  </si>
  <si>
    <t>229其他支出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</si>
</sst>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  <numFmt numFmtId="177" formatCode="0.00_);[Red]\(0.00\)"/>
    <numFmt numFmtId="178" formatCode="_ * #,##0.0000_ ;_ * \-#,##0.0000_ ;_ * &quot;-&quot;??_ ;_ @_ "/>
  </numFmts>
  <fonts count="38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  <scheme val="minor"/>
    </font>
    <font>
      <sz val="11"/>
      <color rgb="FF000000"/>
      <name val="SimSun"/>
      <charset val="134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Times New Roman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31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8" borderId="32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2" borderId="35" applyNumberFormat="0" applyAlignment="0" applyProtection="0">
      <alignment vertical="center"/>
    </xf>
    <xf numFmtId="0" fontId="31" fillId="12" borderId="31" applyNumberFormat="0" applyAlignment="0" applyProtection="0">
      <alignment vertical="center"/>
    </xf>
    <xf numFmtId="0" fontId="32" fillId="13" borderId="36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37" applyNumberFormat="0" applyFill="0" applyAlignment="0" applyProtection="0">
      <alignment vertical="center"/>
    </xf>
    <xf numFmtId="0" fontId="34" fillId="0" borderId="38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0" borderId="0">
      <alignment vertical="center"/>
    </xf>
    <xf numFmtId="0" fontId="37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0" borderId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4" fontId="7" fillId="2" borderId="8" xfId="8" applyNumberFormat="1" applyFont="1" applyFill="1" applyBorder="1" applyAlignment="1">
      <alignment horizontal="right" vertical="center"/>
    </xf>
    <xf numFmtId="4" fontId="5" fillId="2" borderId="8" xfId="0" applyNumberFormat="1" applyFont="1" applyFill="1" applyBorder="1" applyAlignment="1">
      <alignment horizontal="right" vertical="center" wrapText="1"/>
    </xf>
    <xf numFmtId="0" fontId="8" fillId="2" borderId="0" xfId="0" applyFont="1" applyFill="1">
      <alignment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43" fontId="7" fillId="2" borderId="8" xfId="8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 wrapText="1"/>
    </xf>
    <xf numFmtId="177" fontId="7" fillId="2" borderId="8" xfId="0" applyNumberFormat="1" applyFont="1" applyFill="1" applyBorder="1" applyAlignment="1">
      <alignment horizontal="left" vertical="center" wrapText="1"/>
    </xf>
    <xf numFmtId="43" fontId="9" fillId="2" borderId="8" xfId="8" applyNumberFormat="1" applyFont="1" applyFill="1" applyBorder="1" applyAlignment="1">
      <alignment horizontal="center" vertical="center" wrapText="1"/>
    </xf>
    <xf numFmtId="43" fontId="9" fillId="2" borderId="8" xfId="8" applyNumberFormat="1" applyFont="1" applyFill="1" applyBorder="1" applyAlignment="1">
      <alignment horizontal="right" vertical="center" wrapText="1"/>
    </xf>
    <xf numFmtId="49" fontId="7" fillId="2" borderId="8" xfId="0" applyNumberFormat="1" applyFont="1" applyFill="1" applyBorder="1" applyAlignment="1">
      <alignment horizontal="left" vertical="center" wrapText="1"/>
    </xf>
    <xf numFmtId="43" fontId="10" fillId="2" borderId="8" xfId="8" applyNumberFormat="1" applyFont="1" applyFill="1" applyBorder="1" applyAlignment="1">
      <alignment horizontal="center" vertical="center" wrapText="1"/>
    </xf>
    <xf numFmtId="43" fontId="10" fillId="2" borderId="8" xfId="8" applyNumberFormat="1" applyFont="1" applyFill="1" applyBorder="1" applyAlignment="1">
      <alignment horizontal="right" vertical="center" wrapText="1"/>
    </xf>
    <xf numFmtId="43" fontId="7" fillId="2" borderId="8" xfId="8" applyNumberFormat="1" applyFont="1" applyFill="1" applyBorder="1" applyAlignment="1">
      <alignment horizontal="center" vertical="center"/>
    </xf>
    <xf numFmtId="177" fontId="9" fillId="2" borderId="8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left" vertical="center" wrapText="1"/>
    </xf>
    <xf numFmtId="43" fontId="5" fillId="2" borderId="8" xfId="8" applyNumberFormat="1" applyFont="1" applyFill="1" applyBorder="1" applyAlignment="1">
      <alignment horizontal="right" vertical="center" wrapText="1"/>
    </xf>
    <xf numFmtId="43" fontId="8" fillId="2" borderId="0" xfId="0" applyNumberFormat="1" applyFont="1" applyFill="1" applyBorder="1">
      <alignment vertical="center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 wrapText="1"/>
    </xf>
    <xf numFmtId="43" fontId="7" fillId="2" borderId="8" xfId="8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right" vertical="center" wrapText="1"/>
    </xf>
    <xf numFmtId="0" fontId="7" fillId="2" borderId="8" xfId="0" applyFont="1" applyFill="1" applyBorder="1">
      <alignment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 wrapText="1"/>
    </xf>
    <xf numFmtId="176" fontId="12" fillId="2" borderId="8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178" fontId="0" fillId="2" borderId="0" xfId="8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178" fontId="2" fillId="2" borderId="0" xfId="8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8" fontId="4" fillId="2" borderId="6" xfId="8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178" fontId="7" fillId="2" borderId="8" xfId="8" applyNumberFormat="1" applyFont="1" applyFill="1" applyBorder="1" applyAlignment="1">
      <alignment horizontal="center" vertical="center"/>
    </xf>
    <xf numFmtId="177" fontId="7" fillId="2" borderId="8" xfId="0" applyNumberFormat="1" applyFont="1" applyFill="1" applyBorder="1" applyAlignment="1">
      <alignment horizontal="center" vertical="center" wrapText="1"/>
    </xf>
    <xf numFmtId="178" fontId="7" fillId="2" borderId="8" xfId="8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178" fontId="10" fillId="2" borderId="8" xfId="8" applyNumberFormat="1" applyFont="1" applyFill="1" applyBorder="1" applyAlignment="1">
      <alignment horizontal="center" vertical="center" wrapText="1"/>
    </xf>
    <xf numFmtId="178" fontId="5" fillId="2" borderId="8" xfId="8" applyNumberFormat="1" applyFont="1" applyFill="1" applyBorder="1" applyAlignment="1">
      <alignment horizontal="center" vertical="center" wrapText="1"/>
    </xf>
    <xf numFmtId="14" fontId="5" fillId="2" borderId="8" xfId="0" applyNumberFormat="1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177" fontId="8" fillId="2" borderId="8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3" fontId="7" fillId="2" borderId="8" xfId="8" applyNumberFormat="1" applyFont="1" applyFill="1" applyBorder="1" applyAlignment="1">
      <alignment horizontal="right" vertical="center" wrapText="1"/>
    </xf>
    <xf numFmtId="177" fontId="7" fillId="2" borderId="8" xfId="8" applyNumberFormat="1" applyFont="1" applyFill="1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2" borderId="8" xfId="41" applyFont="1" applyFill="1" applyBorder="1" applyAlignment="1" applyProtection="1">
      <alignment horizontal="center" vertical="center" wrapText="1"/>
    </xf>
    <xf numFmtId="0" fontId="17" fillId="2" borderId="8" xfId="32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3 2_项目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2&#65306;2020&#24180;&#33267;2021&#24180;&#26032;&#22686;&#22320;&#26041;&#25919;&#24220;&#20538;&#21048;&#23384;&#32493;&#26399;&#20869;&#20449;&#24687;&#20844;&#24320;&#24773;&#20917;&#34920;&#65288;&#39033;&#30446;&#21333;&#20301;&#22635;&#25253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Sheet1"/>
      <sheetName val="资产类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5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B5" sqref="B5:N5"/>
    </sheetView>
  </sheetViews>
  <sheetFormatPr defaultColWidth="10.1111111111111" defaultRowHeight="14.4"/>
  <cols>
    <col min="1" max="1" width="9" style="2" hidden="1"/>
    <col min="2" max="2" width="25.2222222222222" style="72" customWidth="1"/>
    <col min="3" max="3" width="10" style="72" customWidth="1"/>
    <col min="4" max="4" width="14.1111111111111" style="72" customWidth="1"/>
    <col min="5" max="5" width="21.8888888888889" style="72" customWidth="1"/>
    <col min="6" max="6" width="15.6666666666667" style="73" customWidth="1"/>
    <col min="7" max="7" width="14" style="72" customWidth="1"/>
    <col min="8" max="8" width="9.77777777777778" style="72" customWidth="1"/>
    <col min="9" max="9" width="9.66666666666667" style="72" customWidth="1"/>
    <col min="10" max="13" width="20.4444444444444" style="72" customWidth="1"/>
    <col min="14" max="16" width="20.4444444444444" style="74" customWidth="1"/>
    <col min="17" max="17" width="20.4444444444444" style="75" customWidth="1"/>
    <col min="18" max="18" width="9.77777777777778" style="72" customWidth="1"/>
    <col min="19" max="16384" width="10.1111111111111" style="72"/>
  </cols>
  <sheetData>
    <row r="1" s="2" customFormat="1" ht="36" hidden="1" customHeight="1" spans="1:17">
      <c r="A1" s="4">
        <v>0</v>
      </c>
      <c r="B1" s="59" t="s">
        <v>0</v>
      </c>
      <c r="C1" s="59" t="s">
        <v>1</v>
      </c>
      <c r="D1" s="59" t="s">
        <v>2</v>
      </c>
      <c r="E1" s="59"/>
      <c r="F1" s="73"/>
      <c r="G1" s="72"/>
      <c r="H1" s="72"/>
      <c r="I1" s="72"/>
      <c r="J1" s="72"/>
      <c r="K1" s="72"/>
      <c r="L1" s="72"/>
      <c r="M1" s="72"/>
      <c r="N1" s="91"/>
      <c r="O1" s="91"/>
      <c r="P1" s="91"/>
      <c r="Q1" s="74"/>
    </row>
    <row r="2" s="2" customFormat="1" ht="24" hidden="1" customHeight="1" spans="1:17">
      <c r="A2" s="4">
        <v>0</v>
      </c>
      <c r="B2" s="59" t="s">
        <v>3</v>
      </c>
      <c r="C2" s="59" t="s">
        <v>4</v>
      </c>
      <c r="D2" s="59" t="s">
        <v>5</v>
      </c>
      <c r="E2" s="59"/>
      <c r="F2" s="76" t="s">
        <v>6</v>
      </c>
      <c r="G2" s="59" t="s">
        <v>7</v>
      </c>
      <c r="H2" s="72"/>
      <c r="I2" s="72"/>
      <c r="J2" s="72"/>
      <c r="K2" s="72"/>
      <c r="L2" s="72"/>
      <c r="M2" s="72"/>
      <c r="N2" s="91"/>
      <c r="O2" s="91"/>
      <c r="P2" s="91"/>
      <c r="Q2" s="74"/>
    </row>
    <row r="3" s="2" customFormat="1" ht="14.1" hidden="1" customHeight="1" spans="1:17">
      <c r="A3" s="4">
        <v>0</v>
      </c>
      <c r="B3" s="59" t="s">
        <v>8</v>
      </c>
      <c r="C3" s="59" t="s">
        <v>9</v>
      </c>
      <c r="D3" s="72"/>
      <c r="E3" s="72"/>
      <c r="F3" s="76" t="s">
        <v>10</v>
      </c>
      <c r="G3" s="59" t="s">
        <v>11</v>
      </c>
      <c r="H3" s="59" t="s">
        <v>12</v>
      </c>
      <c r="I3" s="59" t="s">
        <v>13</v>
      </c>
      <c r="J3" s="59" t="s">
        <v>14</v>
      </c>
      <c r="K3" s="59" t="s">
        <v>15</v>
      </c>
      <c r="L3" s="59" t="s">
        <v>16</v>
      </c>
      <c r="M3" s="59" t="s">
        <v>17</v>
      </c>
      <c r="N3" s="59"/>
      <c r="O3" s="59"/>
      <c r="P3" s="59"/>
      <c r="Q3" s="106"/>
    </row>
    <row r="4" s="2" customFormat="1" ht="14.1" hidden="1" customHeight="1" spans="1:17">
      <c r="A4" s="4">
        <v>0</v>
      </c>
      <c r="B4" s="59" t="s">
        <v>18</v>
      </c>
      <c r="C4" s="72"/>
      <c r="D4" s="72"/>
      <c r="E4" s="72"/>
      <c r="F4" s="73"/>
      <c r="G4" s="72"/>
      <c r="H4" s="72"/>
      <c r="I4" s="72"/>
      <c r="J4" s="72"/>
      <c r="K4" s="72"/>
      <c r="L4" s="72"/>
      <c r="M4" s="72"/>
      <c r="N4" s="91"/>
      <c r="O4" s="91"/>
      <c r="P4" s="91"/>
      <c r="Q4" s="74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92"/>
      <c r="O5" s="47"/>
      <c r="P5" s="47"/>
      <c r="Q5" s="107"/>
    </row>
    <row r="6" ht="14.25" customHeight="1" spans="1:17">
      <c r="A6" s="4">
        <v>0</v>
      </c>
      <c r="B6" s="59"/>
      <c r="C6" s="59"/>
      <c r="D6" s="59"/>
      <c r="E6" s="59"/>
      <c r="F6" s="76"/>
      <c r="G6" s="59"/>
      <c r="H6" s="59"/>
      <c r="I6" s="59"/>
      <c r="J6" s="47"/>
      <c r="K6" s="59"/>
      <c r="L6" s="59"/>
      <c r="M6" s="59"/>
      <c r="N6" s="59"/>
      <c r="O6" s="59"/>
      <c r="P6" s="59"/>
      <c r="Q6" s="106" t="s">
        <v>20</v>
      </c>
    </row>
    <row r="7" ht="18" customHeight="1" spans="1:17">
      <c r="A7" s="4">
        <v>0</v>
      </c>
      <c r="B7" s="77"/>
      <c r="C7" s="60" t="s">
        <v>21</v>
      </c>
      <c r="D7" s="60"/>
      <c r="E7" s="60"/>
      <c r="F7" s="60"/>
      <c r="G7" s="60"/>
      <c r="H7" s="60"/>
      <c r="I7" s="53"/>
      <c r="J7" s="51" t="s">
        <v>22</v>
      </c>
      <c r="K7" s="51"/>
      <c r="L7" s="51" t="s">
        <v>23</v>
      </c>
      <c r="M7" s="51"/>
      <c r="N7" s="93" t="s">
        <v>24</v>
      </c>
      <c r="O7" s="93"/>
      <c r="P7" s="94"/>
      <c r="Q7" s="108" t="s">
        <v>25</v>
      </c>
    </row>
    <row r="8" ht="27.15" customHeight="1" spans="1:17">
      <c r="A8" s="4">
        <v>0</v>
      </c>
      <c r="B8" s="78" t="s">
        <v>26</v>
      </c>
      <c r="C8" s="54" t="s">
        <v>27</v>
      </c>
      <c r="D8" s="54" t="s">
        <v>28</v>
      </c>
      <c r="E8" s="79" t="s">
        <v>29</v>
      </c>
      <c r="F8" s="80" t="s">
        <v>30</v>
      </c>
      <c r="G8" s="79" t="s">
        <v>31</v>
      </c>
      <c r="H8" s="79" t="s">
        <v>32</v>
      </c>
      <c r="I8" s="95" t="s">
        <v>33</v>
      </c>
      <c r="J8" s="96"/>
      <c r="K8" s="96" t="s">
        <v>34</v>
      </c>
      <c r="L8" s="96"/>
      <c r="M8" s="96" t="s">
        <v>34</v>
      </c>
      <c r="N8" s="97" t="s">
        <v>35</v>
      </c>
      <c r="O8" s="98" t="s">
        <v>36</v>
      </c>
      <c r="P8" s="98" t="s">
        <v>37</v>
      </c>
      <c r="Q8" s="109"/>
    </row>
    <row r="9" s="71" customFormat="1" ht="42.6" customHeight="1" spans="1:17">
      <c r="A9" s="50"/>
      <c r="B9" s="81" t="s">
        <v>38</v>
      </c>
      <c r="C9" s="81" t="s">
        <v>39</v>
      </c>
      <c r="D9" s="82" t="s">
        <v>40</v>
      </c>
      <c r="E9" s="67" t="s">
        <v>41</v>
      </c>
      <c r="F9" s="83">
        <v>155.612565</v>
      </c>
      <c r="G9" s="30" t="s">
        <v>42</v>
      </c>
      <c r="H9" s="30" t="s">
        <v>43</v>
      </c>
      <c r="I9" s="30" t="s">
        <v>44</v>
      </c>
      <c r="J9" s="99">
        <v>5609</v>
      </c>
      <c r="K9" s="100">
        <f>F9</f>
        <v>155.612565</v>
      </c>
      <c r="L9" s="100">
        <v>4050</v>
      </c>
      <c r="M9" s="100">
        <v>155.612565</v>
      </c>
      <c r="N9" s="33"/>
      <c r="O9" s="68"/>
      <c r="P9" s="101" t="s">
        <v>45</v>
      </c>
      <c r="Q9" s="110" t="s">
        <v>46</v>
      </c>
    </row>
    <row r="10" s="71" customFormat="1" ht="42.6" customHeight="1" spans="1:17">
      <c r="A10" s="50"/>
      <c r="B10" s="81" t="s">
        <v>38</v>
      </c>
      <c r="C10" s="81" t="s">
        <v>39</v>
      </c>
      <c r="D10" s="82" t="s">
        <v>40</v>
      </c>
      <c r="E10" s="84" t="s">
        <v>47</v>
      </c>
      <c r="F10" s="83">
        <v>29.4289</v>
      </c>
      <c r="G10" s="30" t="s">
        <v>42</v>
      </c>
      <c r="H10" s="30" t="s">
        <v>43</v>
      </c>
      <c r="I10" s="30" t="s">
        <v>44</v>
      </c>
      <c r="J10" s="99">
        <v>4143</v>
      </c>
      <c r="K10" s="100">
        <f>F10</f>
        <v>29.4289</v>
      </c>
      <c r="L10" s="100">
        <v>3750</v>
      </c>
      <c r="M10" s="100">
        <v>29.4289</v>
      </c>
      <c r="N10" s="33"/>
      <c r="O10" s="68"/>
      <c r="P10" s="101" t="s">
        <v>45</v>
      </c>
      <c r="Q10" s="110" t="s">
        <v>48</v>
      </c>
    </row>
    <row r="11" s="71" customFormat="1" ht="42.6" customHeight="1" spans="1:17">
      <c r="A11" s="50"/>
      <c r="B11" s="81" t="s">
        <v>38</v>
      </c>
      <c r="C11" s="81" t="s">
        <v>39</v>
      </c>
      <c r="D11" s="82" t="s">
        <v>40</v>
      </c>
      <c r="E11" s="84" t="s">
        <v>49</v>
      </c>
      <c r="F11" s="85">
        <v>1179.405617</v>
      </c>
      <c r="G11" s="30" t="s">
        <v>42</v>
      </c>
      <c r="H11" s="30" t="s">
        <v>43</v>
      </c>
      <c r="I11" s="30" t="s">
        <v>44</v>
      </c>
      <c r="J11" s="99">
        <v>1195</v>
      </c>
      <c r="K11" s="100">
        <v>1179.405617</v>
      </c>
      <c r="L11" s="100">
        <v>1179.41</v>
      </c>
      <c r="M11" s="100">
        <v>1179.405617</v>
      </c>
      <c r="N11" s="102"/>
      <c r="O11" s="68"/>
      <c r="P11" s="68" t="s">
        <v>45</v>
      </c>
      <c r="Q11" s="111" t="s">
        <v>50</v>
      </c>
    </row>
    <row r="12" s="71" customFormat="1" ht="42.6" customHeight="1" spans="1:17">
      <c r="A12" s="50"/>
      <c r="B12" s="81" t="s">
        <v>38</v>
      </c>
      <c r="C12" s="81" t="s">
        <v>39</v>
      </c>
      <c r="D12" s="82" t="s">
        <v>40</v>
      </c>
      <c r="E12" s="84" t="s">
        <v>51</v>
      </c>
      <c r="F12" s="85">
        <v>511.1419</v>
      </c>
      <c r="G12" s="30" t="s">
        <v>42</v>
      </c>
      <c r="H12" s="30" t="s">
        <v>43</v>
      </c>
      <c r="I12" s="30" t="s">
        <v>44</v>
      </c>
      <c r="J12" s="99">
        <v>556</v>
      </c>
      <c r="K12" s="100">
        <f t="shared" ref="K12:K15" si="0">F12</f>
        <v>511.1419</v>
      </c>
      <c r="L12" s="100">
        <v>511.1419</v>
      </c>
      <c r="M12" s="100">
        <v>511.1419</v>
      </c>
      <c r="N12" s="102"/>
      <c r="O12" s="68"/>
      <c r="P12" s="68" t="s">
        <v>45</v>
      </c>
      <c r="Q12" s="112" t="s">
        <v>52</v>
      </c>
    </row>
    <row r="13" s="71" customFormat="1" ht="42.6" customHeight="1" spans="1:17">
      <c r="A13" s="50"/>
      <c r="B13" s="81" t="s">
        <v>38</v>
      </c>
      <c r="C13" s="81" t="s">
        <v>39</v>
      </c>
      <c r="D13" s="82" t="s">
        <v>40</v>
      </c>
      <c r="E13" s="84" t="s">
        <v>53</v>
      </c>
      <c r="F13" s="85">
        <v>439.0233</v>
      </c>
      <c r="G13" s="30" t="s">
        <v>42</v>
      </c>
      <c r="H13" s="30" t="s">
        <v>43</v>
      </c>
      <c r="I13" s="30" t="s">
        <v>44</v>
      </c>
      <c r="J13" s="99">
        <v>1160</v>
      </c>
      <c r="K13" s="100">
        <f t="shared" si="0"/>
        <v>439.0233</v>
      </c>
      <c r="L13" s="100">
        <v>439.0233</v>
      </c>
      <c r="M13" s="100">
        <v>439.0233</v>
      </c>
      <c r="N13" s="102"/>
      <c r="O13" s="68"/>
      <c r="P13" s="68" t="s">
        <v>45</v>
      </c>
      <c r="Q13" s="110" t="s">
        <v>54</v>
      </c>
    </row>
    <row r="14" s="71" customFormat="1" ht="42.6" customHeight="1" spans="1:17">
      <c r="A14" s="50"/>
      <c r="B14" s="81" t="s">
        <v>38</v>
      </c>
      <c r="C14" s="81" t="s">
        <v>39</v>
      </c>
      <c r="D14" s="82" t="s">
        <v>40</v>
      </c>
      <c r="E14" s="84" t="s">
        <v>55</v>
      </c>
      <c r="F14" s="85">
        <v>671.6356</v>
      </c>
      <c r="G14" s="30" t="s">
        <v>42</v>
      </c>
      <c r="H14" s="30" t="s">
        <v>43</v>
      </c>
      <c r="I14" s="30" t="s">
        <v>44</v>
      </c>
      <c r="J14" s="99">
        <v>716</v>
      </c>
      <c r="K14" s="100">
        <f t="shared" si="0"/>
        <v>671.6356</v>
      </c>
      <c r="L14" s="100">
        <v>671.6356</v>
      </c>
      <c r="M14" s="100">
        <v>671.6356</v>
      </c>
      <c r="N14" s="102"/>
      <c r="O14" s="68"/>
      <c r="P14" s="68" t="s">
        <v>45</v>
      </c>
      <c r="Q14" s="112" t="s">
        <v>56</v>
      </c>
    </row>
    <row r="15" s="71" customFormat="1" ht="42.6" customHeight="1" spans="1:17">
      <c r="A15" s="50"/>
      <c r="B15" s="81" t="s">
        <v>38</v>
      </c>
      <c r="C15" s="81" t="s">
        <v>39</v>
      </c>
      <c r="D15" s="82" t="s">
        <v>40</v>
      </c>
      <c r="E15" s="84" t="s">
        <v>57</v>
      </c>
      <c r="F15" s="85">
        <v>477.7095</v>
      </c>
      <c r="G15" s="30" t="s">
        <v>42</v>
      </c>
      <c r="H15" s="30" t="s">
        <v>43</v>
      </c>
      <c r="I15" s="30" t="s">
        <v>44</v>
      </c>
      <c r="J15" s="99">
        <v>514</v>
      </c>
      <c r="K15" s="100">
        <f t="shared" si="0"/>
        <v>477.7095</v>
      </c>
      <c r="L15" s="100">
        <v>472.3216</v>
      </c>
      <c r="M15" s="100">
        <v>472.3216</v>
      </c>
      <c r="N15" s="102"/>
      <c r="O15" s="68"/>
      <c r="P15" s="68" t="s">
        <v>45</v>
      </c>
      <c r="Q15" s="113" t="s">
        <v>58</v>
      </c>
    </row>
    <row r="16" s="71" customFormat="1" ht="42.6" customHeight="1" spans="1:17">
      <c r="A16" s="50"/>
      <c r="B16" s="81" t="s">
        <v>38</v>
      </c>
      <c r="C16" s="81" t="s">
        <v>39</v>
      </c>
      <c r="D16" s="82" t="s">
        <v>40</v>
      </c>
      <c r="E16" s="86" t="s">
        <v>59</v>
      </c>
      <c r="F16" s="87">
        <v>109.966531</v>
      </c>
      <c r="G16" s="30" t="s">
        <v>42</v>
      </c>
      <c r="H16" s="30" t="s">
        <v>43</v>
      </c>
      <c r="I16" s="30" t="s">
        <v>44</v>
      </c>
      <c r="J16" s="99">
        <v>245.46</v>
      </c>
      <c r="K16" s="100">
        <f t="shared" ref="K16:K25" si="1">F16</f>
        <v>109.966531</v>
      </c>
      <c r="L16" s="100">
        <v>109.97</v>
      </c>
      <c r="M16" s="100">
        <v>109.966531</v>
      </c>
      <c r="N16" s="40"/>
      <c r="O16" s="68"/>
      <c r="P16" s="68" t="s">
        <v>45</v>
      </c>
      <c r="Q16" s="114" t="s">
        <v>60</v>
      </c>
    </row>
    <row r="17" s="71" customFormat="1" ht="42.6" customHeight="1" spans="1:17">
      <c r="A17" s="50"/>
      <c r="B17" s="81" t="s">
        <v>38</v>
      </c>
      <c r="C17" s="81" t="s">
        <v>39</v>
      </c>
      <c r="D17" s="82" t="s">
        <v>40</v>
      </c>
      <c r="E17" s="67" t="s">
        <v>61</v>
      </c>
      <c r="F17" s="83">
        <v>149.9905</v>
      </c>
      <c r="G17" s="30" t="s">
        <v>42</v>
      </c>
      <c r="H17" s="30" t="s">
        <v>43</v>
      </c>
      <c r="I17" s="30" t="s">
        <v>44</v>
      </c>
      <c r="J17" s="99">
        <v>150</v>
      </c>
      <c r="K17" s="100">
        <f t="shared" si="1"/>
        <v>149.9905</v>
      </c>
      <c r="L17" s="100">
        <v>149.9905</v>
      </c>
      <c r="M17" s="100">
        <v>149.9905</v>
      </c>
      <c r="N17" s="33"/>
      <c r="O17" s="68"/>
      <c r="P17" s="68" t="s">
        <v>45</v>
      </c>
      <c r="Q17" s="75" t="s">
        <v>60</v>
      </c>
    </row>
    <row r="18" s="71" customFormat="1" ht="42.6" customHeight="1" spans="1:17">
      <c r="A18" s="50"/>
      <c r="B18" s="81" t="s">
        <v>38</v>
      </c>
      <c r="C18" s="81" t="s">
        <v>39</v>
      </c>
      <c r="D18" s="82" t="s">
        <v>40</v>
      </c>
      <c r="E18" s="67" t="s">
        <v>62</v>
      </c>
      <c r="F18" s="83">
        <v>148.9229</v>
      </c>
      <c r="G18" s="30" t="s">
        <v>42</v>
      </c>
      <c r="H18" s="30" t="s">
        <v>43</v>
      </c>
      <c r="I18" s="30" t="s">
        <v>44</v>
      </c>
      <c r="J18" s="99">
        <v>150</v>
      </c>
      <c r="K18" s="100">
        <f t="shared" si="1"/>
        <v>148.9229</v>
      </c>
      <c r="L18" s="100">
        <v>148.9229</v>
      </c>
      <c r="M18" s="100">
        <v>148.9229</v>
      </c>
      <c r="N18" s="33"/>
      <c r="O18" s="68"/>
      <c r="P18" s="68" t="s">
        <v>45</v>
      </c>
      <c r="Q18" s="114" t="s">
        <v>60</v>
      </c>
    </row>
    <row r="19" s="71" customFormat="1" ht="42.6" customHeight="1" spans="1:17">
      <c r="A19" s="50"/>
      <c r="B19" s="81" t="s">
        <v>38</v>
      </c>
      <c r="C19" s="81" t="s">
        <v>39</v>
      </c>
      <c r="D19" s="82" t="s">
        <v>40</v>
      </c>
      <c r="E19" s="67" t="s">
        <v>63</v>
      </c>
      <c r="F19" s="83">
        <v>150</v>
      </c>
      <c r="G19" s="30" t="s">
        <v>42</v>
      </c>
      <c r="H19" s="30" t="s">
        <v>43</v>
      </c>
      <c r="I19" s="30" t="s">
        <v>44</v>
      </c>
      <c r="J19" s="99">
        <v>150</v>
      </c>
      <c r="K19" s="100">
        <f t="shared" si="1"/>
        <v>150</v>
      </c>
      <c r="L19" s="100">
        <v>150</v>
      </c>
      <c r="M19" s="100">
        <v>150</v>
      </c>
      <c r="N19" s="33"/>
      <c r="O19" s="68"/>
      <c r="P19" s="68" t="s">
        <v>45</v>
      </c>
      <c r="Q19" s="114" t="s">
        <v>60</v>
      </c>
    </row>
    <row r="20" s="71" customFormat="1" ht="42.6" customHeight="1" spans="1:17">
      <c r="A20" s="50"/>
      <c r="B20" s="81" t="s">
        <v>38</v>
      </c>
      <c r="C20" s="81" t="s">
        <v>39</v>
      </c>
      <c r="D20" s="82" t="s">
        <v>40</v>
      </c>
      <c r="E20" s="67" t="s">
        <v>64</v>
      </c>
      <c r="F20" s="83">
        <v>150</v>
      </c>
      <c r="G20" s="30" t="s">
        <v>42</v>
      </c>
      <c r="H20" s="30" t="s">
        <v>43</v>
      </c>
      <c r="I20" s="30" t="s">
        <v>44</v>
      </c>
      <c r="J20" s="103">
        <v>150</v>
      </c>
      <c r="K20" s="100">
        <f t="shared" si="1"/>
        <v>150</v>
      </c>
      <c r="L20" s="100">
        <v>150</v>
      </c>
      <c r="M20" s="100">
        <v>150</v>
      </c>
      <c r="N20" s="33"/>
      <c r="O20" s="68"/>
      <c r="P20" s="68" t="s">
        <v>45</v>
      </c>
      <c r="Q20" s="114" t="s">
        <v>60</v>
      </c>
    </row>
    <row r="21" s="71" customFormat="1" ht="42.6" customHeight="1" spans="1:17">
      <c r="A21" s="50"/>
      <c r="B21" s="81" t="s">
        <v>65</v>
      </c>
      <c r="C21" s="81" t="s">
        <v>66</v>
      </c>
      <c r="D21" s="82" t="s">
        <v>40</v>
      </c>
      <c r="E21" s="84" t="s">
        <v>41</v>
      </c>
      <c r="F21" s="83">
        <v>161.2931</v>
      </c>
      <c r="G21" s="30" t="s">
        <v>42</v>
      </c>
      <c r="H21" s="30" t="s">
        <v>67</v>
      </c>
      <c r="I21" s="30" t="s">
        <v>68</v>
      </c>
      <c r="J21" s="99">
        <v>5609</v>
      </c>
      <c r="K21" s="100">
        <f t="shared" si="1"/>
        <v>161.2931</v>
      </c>
      <c r="L21" s="100">
        <v>4050</v>
      </c>
      <c r="M21" s="100">
        <v>161.2931</v>
      </c>
      <c r="N21" s="33"/>
      <c r="O21" s="68"/>
      <c r="P21" s="101" t="s">
        <v>45</v>
      </c>
      <c r="Q21" s="110" t="s">
        <v>46</v>
      </c>
    </row>
    <row r="22" s="71" customFormat="1" ht="42.6" customHeight="1" spans="1:17">
      <c r="A22" s="50"/>
      <c r="B22" s="81" t="s">
        <v>69</v>
      </c>
      <c r="C22" s="81" t="s">
        <v>70</v>
      </c>
      <c r="D22" s="82" t="s">
        <v>40</v>
      </c>
      <c r="E22" s="86" t="s">
        <v>47</v>
      </c>
      <c r="F22" s="83">
        <v>37.6126</v>
      </c>
      <c r="G22" s="30" t="s">
        <v>71</v>
      </c>
      <c r="H22" s="30" t="s">
        <v>72</v>
      </c>
      <c r="I22" s="30" t="s">
        <v>73</v>
      </c>
      <c r="J22" s="99">
        <v>4143</v>
      </c>
      <c r="K22" s="100">
        <f t="shared" si="1"/>
        <v>37.6126</v>
      </c>
      <c r="L22" s="100">
        <v>3750</v>
      </c>
      <c r="M22" s="100">
        <v>37.6126</v>
      </c>
      <c r="N22" s="33"/>
      <c r="O22" s="68"/>
      <c r="P22" s="101" t="s">
        <v>45</v>
      </c>
      <c r="Q22" s="110" t="s">
        <v>48</v>
      </c>
    </row>
    <row r="23" s="71" customFormat="1" ht="42.6" customHeight="1" spans="1:17">
      <c r="A23" s="50"/>
      <c r="B23" s="81" t="s">
        <v>69</v>
      </c>
      <c r="C23" s="81" t="s">
        <v>70</v>
      </c>
      <c r="D23" s="82" t="s">
        <v>40</v>
      </c>
      <c r="E23" s="84" t="s">
        <v>74</v>
      </c>
      <c r="F23" s="85">
        <v>300</v>
      </c>
      <c r="G23" s="30" t="s">
        <v>71</v>
      </c>
      <c r="H23" s="30" t="s">
        <v>72</v>
      </c>
      <c r="I23" s="30" t="s">
        <v>73</v>
      </c>
      <c r="J23" s="99">
        <v>2064</v>
      </c>
      <c r="K23" s="100">
        <f t="shared" si="1"/>
        <v>300</v>
      </c>
      <c r="L23" s="100">
        <v>1500</v>
      </c>
      <c r="M23" s="100">
        <v>300</v>
      </c>
      <c r="N23" s="102"/>
      <c r="O23" s="101" t="s">
        <v>45</v>
      </c>
      <c r="P23" s="74"/>
      <c r="Q23" s="30" t="s">
        <v>75</v>
      </c>
    </row>
    <row r="24" s="71" customFormat="1" ht="42.6" customHeight="1" spans="1:17">
      <c r="A24" s="50"/>
      <c r="B24" s="81" t="s">
        <v>69</v>
      </c>
      <c r="C24" s="81" t="s">
        <v>70</v>
      </c>
      <c r="D24" s="82" t="s">
        <v>40</v>
      </c>
      <c r="E24" s="86" t="s">
        <v>41</v>
      </c>
      <c r="F24" s="83">
        <v>5.335535</v>
      </c>
      <c r="G24" s="30" t="s">
        <v>71</v>
      </c>
      <c r="H24" s="30" t="s">
        <v>72</v>
      </c>
      <c r="I24" s="30" t="s">
        <v>73</v>
      </c>
      <c r="J24" s="99">
        <v>5609</v>
      </c>
      <c r="K24" s="100">
        <f t="shared" si="1"/>
        <v>5.335535</v>
      </c>
      <c r="L24" s="100">
        <v>4050</v>
      </c>
      <c r="M24" s="100">
        <v>5.335535</v>
      </c>
      <c r="N24" s="33"/>
      <c r="O24" s="68"/>
      <c r="P24" s="101" t="s">
        <v>45</v>
      </c>
      <c r="Q24" s="110" t="s">
        <v>46</v>
      </c>
    </row>
    <row r="25" s="71" customFormat="1" ht="42.6" customHeight="1" spans="1:17">
      <c r="A25" s="50"/>
      <c r="B25" s="81" t="s">
        <v>76</v>
      </c>
      <c r="C25" s="81" t="s">
        <v>77</v>
      </c>
      <c r="D25" s="82" t="s">
        <v>40</v>
      </c>
      <c r="E25" s="86" t="s">
        <v>47</v>
      </c>
      <c r="F25" s="83">
        <v>200</v>
      </c>
      <c r="G25" s="30" t="s">
        <v>71</v>
      </c>
      <c r="H25" s="30" t="s">
        <v>78</v>
      </c>
      <c r="I25" s="30" t="s">
        <v>79</v>
      </c>
      <c r="J25" s="99">
        <v>4143</v>
      </c>
      <c r="K25" s="100">
        <f t="shared" si="1"/>
        <v>200</v>
      </c>
      <c r="L25" s="100">
        <v>3750</v>
      </c>
      <c r="M25" s="100">
        <v>200</v>
      </c>
      <c r="N25" s="33"/>
      <c r="O25" s="104"/>
      <c r="P25" s="101" t="s">
        <v>45</v>
      </c>
      <c r="Q25" s="110" t="s">
        <v>48</v>
      </c>
    </row>
    <row r="26" ht="57.6" spans="2:18">
      <c r="B26" s="31" t="s">
        <v>80</v>
      </c>
      <c r="C26" s="81" t="s">
        <v>81</v>
      </c>
      <c r="D26" s="82" t="s">
        <v>40</v>
      </c>
      <c r="E26" s="30" t="s">
        <v>82</v>
      </c>
      <c r="F26" s="88">
        <v>1000</v>
      </c>
      <c r="G26" s="89">
        <v>44589</v>
      </c>
      <c r="H26" s="30">
        <v>2.65</v>
      </c>
      <c r="I26" s="30" t="s">
        <v>73</v>
      </c>
      <c r="J26" s="99">
        <v>5609</v>
      </c>
      <c r="K26" s="100">
        <v>1000</v>
      </c>
      <c r="L26" s="100">
        <v>4050</v>
      </c>
      <c r="M26" s="100">
        <v>1000</v>
      </c>
      <c r="N26" s="44"/>
      <c r="O26" s="101"/>
      <c r="P26" s="101" t="s">
        <v>45</v>
      </c>
      <c r="Q26" s="110" t="s">
        <v>46</v>
      </c>
      <c r="R26" s="23"/>
    </row>
    <row r="27" ht="43.2" spans="2:18">
      <c r="B27" s="31" t="s">
        <v>80</v>
      </c>
      <c r="C27" s="81">
        <v>2205105</v>
      </c>
      <c r="D27" s="82" t="s">
        <v>40</v>
      </c>
      <c r="E27" s="30" t="s">
        <v>83</v>
      </c>
      <c r="F27" s="88">
        <v>300</v>
      </c>
      <c r="G27" s="30" t="s">
        <v>84</v>
      </c>
      <c r="H27" s="30" t="s">
        <v>85</v>
      </c>
      <c r="I27" s="30" t="s">
        <v>73</v>
      </c>
      <c r="J27" s="99">
        <v>1622</v>
      </c>
      <c r="K27" s="100">
        <v>300</v>
      </c>
      <c r="L27" s="100">
        <v>1396</v>
      </c>
      <c r="M27" s="100">
        <v>300</v>
      </c>
      <c r="N27" s="44"/>
      <c r="O27" s="101"/>
      <c r="P27" s="101" t="s">
        <v>45</v>
      </c>
      <c r="Q27" s="30" t="s">
        <v>86</v>
      </c>
      <c r="R27" s="23"/>
    </row>
    <row r="28" ht="57.6" spans="2:18">
      <c r="B28" s="31" t="s">
        <v>80</v>
      </c>
      <c r="C28" s="81" t="s">
        <v>81</v>
      </c>
      <c r="D28" s="82" t="s">
        <v>40</v>
      </c>
      <c r="E28" s="30" t="s">
        <v>87</v>
      </c>
      <c r="F28" s="88">
        <v>1000</v>
      </c>
      <c r="G28" s="30" t="s">
        <v>84</v>
      </c>
      <c r="H28" s="30" t="s">
        <v>85</v>
      </c>
      <c r="I28" s="30" t="s">
        <v>73</v>
      </c>
      <c r="J28" s="99">
        <v>4143</v>
      </c>
      <c r="K28" s="100">
        <v>1000</v>
      </c>
      <c r="L28" s="100">
        <v>3750</v>
      </c>
      <c r="M28" s="100">
        <v>1000</v>
      </c>
      <c r="N28" s="44"/>
      <c r="O28" s="101"/>
      <c r="P28" s="101" t="s">
        <v>45</v>
      </c>
      <c r="Q28" s="110" t="s">
        <v>48</v>
      </c>
      <c r="R28" s="23"/>
    </row>
    <row r="29" ht="43.2" spans="2:18">
      <c r="B29" s="31" t="s">
        <v>80</v>
      </c>
      <c r="C29" s="81" t="s">
        <v>81</v>
      </c>
      <c r="D29" s="82" t="s">
        <v>40</v>
      </c>
      <c r="E29" s="30" t="s">
        <v>88</v>
      </c>
      <c r="F29" s="88">
        <v>700</v>
      </c>
      <c r="G29" s="30" t="s">
        <v>84</v>
      </c>
      <c r="H29" s="30" t="s">
        <v>85</v>
      </c>
      <c r="I29" s="30" t="s">
        <v>73</v>
      </c>
      <c r="J29" s="99">
        <v>2064</v>
      </c>
      <c r="K29" s="100">
        <v>700</v>
      </c>
      <c r="L29" s="100">
        <v>1500</v>
      </c>
      <c r="M29" s="100">
        <v>700</v>
      </c>
      <c r="N29" s="44"/>
      <c r="O29" s="101" t="s">
        <v>45</v>
      </c>
      <c r="P29" s="101"/>
      <c r="Q29" s="30" t="s">
        <v>75</v>
      </c>
      <c r="R29" s="23"/>
    </row>
    <row r="30" ht="57.6" spans="2:18">
      <c r="B30" s="31" t="s">
        <v>89</v>
      </c>
      <c r="C30" s="81" t="s">
        <v>90</v>
      </c>
      <c r="D30" s="82" t="s">
        <v>40</v>
      </c>
      <c r="E30" s="30" t="s">
        <v>82</v>
      </c>
      <c r="F30" s="88">
        <v>950</v>
      </c>
      <c r="G30" s="30" t="s">
        <v>91</v>
      </c>
      <c r="H30" s="30" t="s">
        <v>92</v>
      </c>
      <c r="I30" s="30" t="s">
        <v>73</v>
      </c>
      <c r="J30" s="99">
        <v>5609</v>
      </c>
      <c r="K30" s="100">
        <v>950</v>
      </c>
      <c r="L30" s="100">
        <v>4050</v>
      </c>
      <c r="M30" s="100">
        <v>950</v>
      </c>
      <c r="N30" s="44"/>
      <c r="O30" s="104"/>
      <c r="P30" s="101" t="s">
        <v>45</v>
      </c>
      <c r="Q30" s="110" t="s">
        <v>46</v>
      </c>
      <c r="R30" s="23"/>
    </row>
    <row r="31" ht="57.6" spans="2:18">
      <c r="B31" s="31" t="s">
        <v>89</v>
      </c>
      <c r="C31" s="81" t="s">
        <v>90</v>
      </c>
      <c r="D31" s="82" t="s">
        <v>40</v>
      </c>
      <c r="E31" s="30" t="s">
        <v>87</v>
      </c>
      <c r="F31" s="88">
        <v>950</v>
      </c>
      <c r="G31" s="30" t="s">
        <v>91</v>
      </c>
      <c r="H31" s="30" t="s">
        <v>92</v>
      </c>
      <c r="I31" s="30" t="s">
        <v>73</v>
      </c>
      <c r="J31" s="99">
        <v>4143</v>
      </c>
      <c r="K31" s="100">
        <v>950</v>
      </c>
      <c r="L31" s="100">
        <v>3750</v>
      </c>
      <c r="M31" s="100">
        <v>950</v>
      </c>
      <c r="N31" s="44"/>
      <c r="O31" s="104"/>
      <c r="P31" s="101" t="s">
        <v>45</v>
      </c>
      <c r="Q31" s="110" t="s">
        <v>48</v>
      </c>
      <c r="R31" s="23"/>
    </row>
    <row r="32" ht="43.2" spans="2:18">
      <c r="B32" s="31" t="s">
        <v>89</v>
      </c>
      <c r="C32" s="81" t="s">
        <v>90</v>
      </c>
      <c r="D32" s="82" t="s">
        <v>40</v>
      </c>
      <c r="E32" s="30" t="s">
        <v>83</v>
      </c>
      <c r="F32" s="88">
        <v>500</v>
      </c>
      <c r="G32" s="30" t="s">
        <v>91</v>
      </c>
      <c r="H32" s="30" t="s">
        <v>92</v>
      </c>
      <c r="I32" s="30" t="s">
        <v>73</v>
      </c>
      <c r="J32" s="99">
        <v>1622</v>
      </c>
      <c r="K32" s="100">
        <v>500</v>
      </c>
      <c r="L32" s="100">
        <v>1396</v>
      </c>
      <c r="M32" s="100">
        <v>500</v>
      </c>
      <c r="N32" s="44"/>
      <c r="O32" s="104"/>
      <c r="P32" s="104" t="s">
        <v>45</v>
      </c>
      <c r="Q32" s="30" t="s">
        <v>86</v>
      </c>
      <c r="R32" s="23"/>
    </row>
    <row r="33" ht="57.6" spans="2:18">
      <c r="B33" s="43" t="s">
        <v>93</v>
      </c>
      <c r="C33" s="30" t="s">
        <v>94</v>
      </c>
      <c r="D33" s="90" t="s">
        <v>40</v>
      </c>
      <c r="E33" s="30" t="s">
        <v>82</v>
      </c>
      <c r="F33" s="88">
        <v>200</v>
      </c>
      <c r="G33" s="30" t="s">
        <v>95</v>
      </c>
      <c r="H33" s="30" t="s">
        <v>96</v>
      </c>
      <c r="I33" s="30" t="s">
        <v>73</v>
      </c>
      <c r="J33" s="99">
        <v>5609</v>
      </c>
      <c r="K33" s="100">
        <v>200</v>
      </c>
      <c r="L33" s="100">
        <v>4050</v>
      </c>
      <c r="M33" s="100">
        <v>200</v>
      </c>
      <c r="N33" s="44"/>
      <c r="O33" s="104"/>
      <c r="P33" s="101" t="s">
        <v>45</v>
      </c>
      <c r="Q33" s="110" t="s">
        <v>46</v>
      </c>
      <c r="R33" s="23"/>
    </row>
    <row r="34" ht="57.6" spans="2:18">
      <c r="B34" s="43" t="s">
        <v>93</v>
      </c>
      <c r="C34" s="30" t="s">
        <v>94</v>
      </c>
      <c r="D34" s="90" t="s">
        <v>40</v>
      </c>
      <c r="E34" s="30" t="s">
        <v>87</v>
      </c>
      <c r="F34" s="88">
        <v>200</v>
      </c>
      <c r="G34" s="30" t="s">
        <v>95</v>
      </c>
      <c r="H34" s="30" t="s">
        <v>96</v>
      </c>
      <c r="I34" s="30" t="s">
        <v>73</v>
      </c>
      <c r="J34" s="99">
        <v>4143</v>
      </c>
      <c r="K34" s="100">
        <v>200</v>
      </c>
      <c r="L34" s="100">
        <v>3750</v>
      </c>
      <c r="M34" s="100">
        <v>200</v>
      </c>
      <c r="N34" s="44"/>
      <c r="O34" s="104"/>
      <c r="P34" s="101" t="s">
        <v>45</v>
      </c>
      <c r="Q34" s="110" t="s">
        <v>48</v>
      </c>
      <c r="R34" s="23"/>
    </row>
    <row r="35" s="2" customFormat="1" ht="54.6" customHeight="1" spans="2:17">
      <c r="B35" s="59" t="s">
        <v>97</v>
      </c>
      <c r="C35" s="59"/>
      <c r="D35" s="59"/>
      <c r="E35" s="59"/>
      <c r="F35" s="76"/>
      <c r="G35" s="59"/>
      <c r="H35" s="59"/>
      <c r="I35" s="59"/>
      <c r="J35" s="59"/>
      <c r="K35" s="105"/>
      <c r="L35" s="105"/>
      <c r="M35" s="105"/>
      <c r="N35" s="91"/>
      <c r="O35" s="91"/>
      <c r="P35" s="91"/>
      <c r="Q35" s="74"/>
    </row>
  </sheetData>
  <autoFilter ref="A8:Q35">
    <extLst/>
  </autoFilter>
  <mergeCells count="6">
    <mergeCell ref="B5:N5"/>
    <mergeCell ref="C7:I7"/>
    <mergeCell ref="J7:K7"/>
    <mergeCell ref="L7:M7"/>
    <mergeCell ref="N7:P7"/>
    <mergeCell ref="Q7:Q8"/>
  </mergeCells>
  <pageMargins left="0.39300000667572" right="0.39300000667572" top="0.39300000667572" bottom="0.39300000667572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"/>
  <sheetViews>
    <sheetView zoomScale="70" zoomScaleNormal="70" topLeftCell="B4" workbookViewId="0">
      <pane xSplit="2" ySplit="5" topLeftCell="D9" activePane="bottomRight" state="frozen"/>
      <selection/>
      <selection pane="topRight"/>
      <selection pane="bottomLeft"/>
      <selection pane="bottomRight" activeCell="G37" sqref="G37"/>
    </sheetView>
  </sheetViews>
  <sheetFormatPr defaultColWidth="10.1111111111111" defaultRowHeight="14.4"/>
  <cols>
    <col min="1" max="1" width="9" style="46" hidden="1"/>
    <col min="2" max="3" width="37.4444444444444" style="46" customWidth="1"/>
    <col min="4" max="4" width="12.5555555555556" style="46" customWidth="1"/>
    <col min="5" max="5" width="19.4444444444444" style="46" customWidth="1"/>
    <col min="6" max="6" width="13.3333333333333" style="46" customWidth="1"/>
    <col min="7" max="7" width="14.2222222222222" style="46" customWidth="1"/>
    <col min="8" max="8" width="10.4444444444444" style="46" customWidth="1"/>
    <col min="9" max="9" width="6.88888888888889" style="46" customWidth="1"/>
    <col min="10" max="10" width="15.4444444444444" style="46" customWidth="1"/>
    <col min="11" max="11" width="20.4444444444444" style="47" customWidth="1"/>
    <col min="12" max="15" width="16.5555555555556" style="46" customWidth="1"/>
    <col min="16" max="17" width="7.11111111111111" style="48" customWidth="1"/>
    <col min="18" max="18" width="7.11111111111111" style="49" customWidth="1"/>
    <col min="19" max="19" width="13.6666666666667" style="48" customWidth="1"/>
    <col min="20" max="20" width="13.6666666666667" style="49" customWidth="1"/>
    <col min="21" max="21" width="16" style="47" customWidth="1"/>
    <col min="22" max="22" width="9.77777777777778" style="47" customWidth="1"/>
    <col min="23" max="25" width="9" style="46" hidden="1"/>
    <col min="26" max="26" width="9.77777777777778" style="46" customWidth="1"/>
    <col min="27" max="16384" width="10.1111111111111" style="46"/>
  </cols>
  <sheetData>
    <row r="1" ht="64.8" hidden="1" spans="1:4">
      <c r="A1" s="4">
        <v>0</v>
      </c>
      <c r="B1" s="4" t="s">
        <v>0</v>
      </c>
      <c r="C1" s="50"/>
      <c r="D1" s="4" t="s">
        <v>98</v>
      </c>
    </row>
    <row r="2" ht="21.6" hidden="1" spans="1:10">
      <c r="A2" s="4">
        <v>0</v>
      </c>
      <c r="B2" s="4" t="s">
        <v>3</v>
      </c>
      <c r="C2" s="50"/>
      <c r="D2" s="4" t="s">
        <v>4</v>
      </c>
      <c r="E2" s="4" t="s">
        <v>5</v>
      </c>
      <c r="F2" s="4" t="s">
        <v>6</v>
      </c>
      <c r="G2" s="4" t="s">
        <v>99</v>
      </c>
      <c r="H2" s="4"/>
      <c r="I2" s="4"/>
      <c r="J2" s="4"/>
    </row>
    <row r="3" ht="21.6" hidden="1" spans="1:25">
      <c r="A3" s="4">
        <v>0</v>
      </c>
      <c r="B3" s="4" t="s">
        <v>8</v>
      </c>
      <c r="C3" s="50"/>
      <c r="D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/>
      <c r="K3" s="59" t="s">
        <v>100</v>
      </c>
      <c r="L3" s="4" t="s">
        <v>14</v>
      </c>
      <c r="M3" s="4" t="s">
        <v>15</v>
      </c>
      <c r="N3" s="4" t="s">
        <v>16</v>
      </c>
      <c r="O3" s="4" t="s">
        <v>17</v>
      </c>
      <c r="P3" s="4"/>
      <c r="Q3" s="4"/>
      <c r="R3" s="59"/>
      <c r="S3" s="4"/>
      <c r="T3" s="59"/>
      <c r="U3" s="59" t="s">
        <v>101</v>
      </c>
      <c r="V3" s="59" t="s">
        <v>102</v>
      </c>
      <c r="W3" s="4" t="s">
        <v>103</v>
      </c>
      <c r="X3" s="4" t="s">
        <v>104</v>
      </c>
      <c r="Y3" s="4" t="s">
        <v>105</v>
      </c>
    </row>
    <row r="4" ht="14.25" customHeight="1" spans="1:3">
      <c r="A4" s="4">
        <v>0</v>
      </c>
      <c r="B4" s="4" t="s">
        <v>18</v>
      </c>
      <c r="C4" s="50"/>
    </row>
    <row r="5" ht="27.9" customHeight="1" spans="1:22">
      <c r="A5" s="4">
        <v>0</v>
      </c>
      <c r="B5" s="6" t="s">
        <v>106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ht="14.25" customHeight="1" spans="1:22">
      <c r="A6" s="4">
        <v>0</v>
      </c>
      <c r="B6" s="4"/>
      <c r="C6" s="50"/>
      <c r="D6" s="4"/>
      <c r="E6" s="4"/>
      <c r="F6" s="4"/>
      <c r="G6" s="4"/>
      <c r="H6" s="4"/>
      <c r="I6" s="4"/>
      <c r="J6" s="4"/>
      <c r="M6" s="4"/>
      <c r="N6" s="4"/>
      <c r="O6" s="4"/>
      <c r="P6" s="4"/>
      <c r="Q6" s="4"/>
      <c r="R6" s="59"/>
      <c r="S6" s="4"/>
      <c r="T6" s="59"/>
      <c r="V6" s="59" t="s">
        <v>20</v>
      </c>
    </row>
    <row r="7" ht="30.6" customHeight="1" spans="1:22">
      <c r="A7" s="4">
        <v>0</v>
      </c>
      <c r="B7" s="51" t="s">
        <v>26</v>
      </c>
      <c r="C7" s="51" t="s">
        <v>29</v>
      </c>
      <c r="D7" s="52" t="s">
        <v>21</v>
      </c>
      <c r="E7" s="53"/>
      <c r="F7" s="53"/>
      <c r="G7" s="53"/>
      <c r="H7" s="53"/>
      <c r="I7" s="53"/>
      <c r="J7" s="60"/>
      <c r="K7" s="61" t="s">
        <v>107</v>
      </c>
      <c r="L7" s="51" t="s">
        <v>22</v>
      </c>
      <c r="M7" s="51"/>
      <c r="N7" s="51" t="s">
        <v>23</v>
      </c>
      <c r="O7" s="51"/>
      <c r="P7" s="62" t="s">
        <v>24</v>
      </c>
      <c r="Q7" s="62"/>
      <c r="R7" s="62"/>
      <c r="S7" s="62" t="s">
        <v>25</v>
      </c>
      <c r="T7" s="62" t="s">
        <v>108</v>
      </c>
      <c r="U7" s="51" t="s">
        <v>109</v>
      </c>
      <c r="V7" s="51" t="s">
        <v>110</v>
      </c>
    </row>
    <row r="8" ht="27.15" customHeight="1" spans="1:22">
      <c r="A8" s="4">
        <v>0</v>
      </c>
      <c r="B8" s="51"/>
      <c r="C8" s="51"/>
      <c r="D8" s="54" t="s">
        <v>27</v>
      </c>
      <c r="E8" s="54" t="s">
        <v>28</v>
      </c>
      <c r="F8" s="54" t="s">
        <v>30</v>
      </c>
      <c r="G8" s="54" t="s">
        <v>31</v>
      </c>
      <c r="H8" s="55" t="s">
        <v>32</v>
      </c>
      <c r="I8" s="51" t="s">
        <v>33</v>
      </c>
      <c r="J8" s="51" t="s">
        <v>111</v>
      </c>
      <c r="K8" s="63"/>
      <c r="L8" s="51"/>
      <c r="M8" s="51" t="s">
        <v>34</v>
      </c>
      <c r="N8" s="51"/>
      <c r="O8" s="51" t="s">
        <v>34</v>
      </c>
      <c r="P8" s="62" t="s">
        <v>35</v>
      </c>
      <c r="Q8" s="67" t="s">
        <v>36</v>
      </c>
      <c r="R8" s="67" t="s">
        <v>37</v>
      </c>
      <c r="S8" s="62"/>
      <c r="T8" s="62"/>
      <c r="U8" s="51"/>
      <c r="V8" s="51"/>
    </row>
    <row r="9" ht="27.9" customHeight="1" spans="1:25">
      <c r="A9" s="4" t="s">
        <v>112</v>
      </c>
      <c r="B9" s="56" t="s">
        <v>113</v>
      </c>
      <c r="C9" s="31" t="s">
        <v>114</v>
      </c>
      <c r="D9" s="31" t="s">
        <v>115</v>
      </c>
      <c r="E9" s="31" t="s">
        <v>116</v>
      </c>
      <c r="F9" s="57">
        <v>1699.499555</v>
      </c>
      <c r="G9" s="31" t="s">
        <v>117</v>
      </c>
      <c r="H9" s="58" t="s">
        <v>118</v>
      </c>
      <c r="I9" s="43" t="s">
        <v>68</v>
      </c>
      <c r="J9" s="43" t="s">
        <v>119</v>
      </c>
      <c r="K9" s="64" t="s">
        <v>120</v>
      </c>
      <c r="L9" s="65">
        <v>2645</v>
      </c>
      <c r="M9" s="21">
        <v>1699.499555</v>
      </c>
      <c r="N9" s="65">
        <v>1751</v>
      </c>
      <c r="O9" s="21">
        <v>1699.499555</v>
      </c>
      <c r="P9" s="66"/>
      <c r="Q9" s="66" t="s">
        <v>45</v>
      </c>
      <c r="R9" s="68"/>
      <c r="S9" s="69" t="s">
        <v>121</v>
      </c>
      <c r="T9" s="68" t="s">
        <v>122</v>
      </c>
      <c r="U9" s="70" t="s">
        <v>122</v>
      </c>
      <c r="V9" s="30"/>
      <c r="W9" s="4"/>
      <c r="X9" s="4" t="s">
        <v>123</v>
      </c>
      <c r="Y9" s="4" t="s">
        <v>124</v>
      </c>
    </row>
  </sheetData>
  <autoFilter ref="A8:Y9">
    <extLst/>
  </autoFilter>
  <mergeCells count="12">
    <mergeCell ref="B5:V5"/>
    <mergeCell ref="D7:J7"/>
    <mergeCell ref="L7:M7"/>
    <mergeCell ref="N7:O7"/>
    <mergeCell ref="P7:R7"/>
    <mergeCell ref="B7:B8"/>
    <mergeCell ref="C7:C8"/>
    <mergeCell ref="K7:K8"/>
    <mergeCell ref="S7:S8"/>
    <mergeCell ref="T7:T8"/>
    <mergeCell ref="U7:U8"/>
    <mergeCell ref="V7:V8"/>
  </mergeCells>
  <dataValidations count="1">
    <dataValidation type="list" allowBlank="1" showInputMessage="1" showErrorMessage="1" sqref="K9">
      <formula1>[1]资产类型!$C$2:$C$51</formula1>
    </dataValidation>
  </dataValidation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zoomScale="70" zoomScaleNormal="70" topLeftCell="B1" workbookViewId="0">
      <pane ySplit="8" topLeftCell="A9" activePane="bottomLeft" state="frozen"/>
      <selection/>
      <selection pane="bottomLeft" activeCell="E18" sqref="E18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24" customWidth="1"/>
    <col min="7" max="7" width="22.8888888888889" style="24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125</v>
      </c>
      <c r="C1" s="4" t="s">
        <v>126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7" t="s">
        <v>127</v>
      </c>
      <c r="G2" s="7" t="s">
        <v>128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129</v>
      </c>
      <c r="F3" s="7" t="s">
        <v>130</v>
      </c>
      <c r="G3" s="7" t="s">
        <v>131</v>
      </c>
      <c r="H3" s="4" t="s">
        <v>132</v>
      </c>
      <c r="I3" s="4" t="s">
        <v>132</v>
      </c>
    </row>
    <row r="4" ht="14.25" customHeight="1" spans="1:2">
      <c r="A4" s="4">
        <v>0</v>
      </c>
      <c r="B4" s="4" t="s">
        <v>133</v>
      </c>
    </row>
    <row r="5" ht="27.9" customHeight="1" spans="1:7">
      <c r="A5" s="4">
        <v>0</v>
      </c>
      <c r="B5" s="6" t="s">
        <v>134</v>
      </c>
      <c r="C5" s="6"/>
      <c r="D5" s="6"/>
      <c r="E5" s="6"/>
      <c r="F5" s="6"/>
      <c r="G5" s="25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135</v>
      </c>
      <c r="C7" s="9" t="s">
        <v>136</v>
      </c>
      <c r="D7" s="9"/>
      <c r="E7" s="9"/>
      <c r="F7" s="10" t="s">
        <v>137</v>
      </c>
      <c r="G7" s="26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138</v>
      </c>
      <c r="F8" s="27" t="s">
        <v>139</v>
      </c>
      <c r="G8" s="28" t="s">
        <v>138</v>
      </c>
    </row>
    <row r="9" ht="17.25" customHeight="1" spans="1:7">
      <c r="A9" s="4">
        <v>0</v>
      </c>
      <c r="B9" s="14" t="s">
        <v>140</v>
      </c>
      <c r="C9" s="29"/>
      <c r="D9" s="29"/>
      <c r="E9" s="16">
        <f>SUM(E10:E35)</f>
        <v>10671.690648</v>
      </c>
      <c r="F9" s="16"/>
      <c r="G9" s="16">
        <f>SUM(G10:G35)</f>
        <v>10671.690648</v>
      </c>
    </row>
    <row r="10" s="23" customFormat="1" spans="2:10">
      <c r="B10" s="30">
        <v>1</v>
      </c>
      <c r="C10" s="31" t="s">
        <v>38</v>
      </c>
      <c r="D10" s="32" t="s">
        <v>41</v>
      </c>
      <c r="E10" s="33">
        <v>155.612565</v>
      </c>
      <c r="F10" s="34" t="s">
        <v>141</v>
      </c>
      <c r="G10" s="33">
        <v>155.612565</v>
      </c>
      <c r="J10" s="45"/>
    </row>
    <row r="11" s="23" customFormat="1" spans="2:10">
      <c r="B11" s="30">
        <v>2</v>
      </c>
      <c r="C11" s="31" t="s">
        <v>38</v>
      </c>
      <c r="D11" s="35" t="s">
        <v>47</v>
      </c>
      <c r="E11" s="33">
        <v>29.4289</v>
      </c>
      <c r="F11" s="34" t="s">
        <v>141</v>
      </c>
      <c r="G11" s="33">
        <v>29.4289</v>
      </c>
      <c r="J11" s="45"/>
    </row>
    <row r="12" s="23" customFormat="1" ht="28.8" spans="2:10">
      <c r="B12" s="30">
        <v>3</v>
      </c>
      <c r="C12" s="31" t="s">
        <v>38</v>
      </c>
      <c r="D12" s="35" t="s">
        <v>49</v>
      </c>
      <c r="E12" s="36">
        <v>1179.405617</v>
      </c>
      <c r="F12" s="34" t="s">
        <v>141</v>
      </c>
      <c r="G12" s="37">
        <v>1179.405617</v>
      </c>
      <c r="J12" s="45"/>
    </row>
    <row r="13" s="23" customFormat="1" ht="15.6" spans="2:10">
      <c r="B13" s="30">
        <v>4</v>
      </c>
      <c r="C13" s="31" t="s">
        <v>38</v>
      </c>
      <c r="D13" s="35" t="s">
        <v>51</v>
      </c>
      <c r="E13" s="36">
        <v>511.1419</v>
      </c>
      <c r="F13" s="34" t="s">
        <v>141</v>
      </c>
      <c r="G13" s="37">
        <v>511.1419</v>
      </c>
      <c r="J13" s="45"/>
    </row>
    <row r="14" s="23" customFormat="1" ht="28.8" spans="2:10">
      <c r="B14" s="30">
        <v>5</v>
      </c>
      <c r="C14" s="31" t="s">
        <v>38</v>
      </c>
      <c r="D14" s="35" t="s">
        <v>53</v>
      </c>
      <c r="E14" s="36">
        <v>439.0233</v>
      </c>
      <c r="F14" s="34" t="s">
        <v>141</v>
      </c>
      <c r="G14" s="37">
        <v>439.0233</v>
      </c>
      <c r="J14" s="45"/>
    </row>
    <row r="15" s="23" customFormat="1" ht="15.6" spans="2:10">
      <c r="B15" s="30">
        <v>6</v>
      </c>
      <c r="C15" s="31" t="s">
        <v>38</v>
      </c>
      <c r="D15" s="35" t="s">
        <v>55</v>
      </c>
      <c r="E15" s="36">
        <v>671.6356</v>
      </c>
      <c r="F15" s="34" t="s">
        <v>141</v>
      </c>
      <c r="G15" s="37">
        <v>671.6356</v>
      </c>
      <c r="J15" s="45"/>
    </row>
    <row r="16" s="23" customFormat="1" ht="15.6" spans="2:10">
      <c r="B16" s="30">
        <v>7</v>
      </c>
      <c r="C16" s="31" t="s">
        <v>38</v>
      </c>
      <c r="D16" s="35" t="s">
        <v>57</v>
      </c>
      <c r="E16" s="37">
        <v>472.3216</v>
      </c>
      <c r="F16" s="34" t="s">
        <v>141</v>
      </c>
      <c r="G16" s="37">
        <v>472.3216</v>
      </c>
      <c r="J16" s="45"/>
    </row>
    <row r="17" s="23" customFormat="1" ht="28.8" spans="2:10">
      <c r="B17" s="30">
        <v>8</v>
      </c>
      <c r="C17" s="31" t="s">
        <v>38</v>
      </c>
      <c r="D17" s="38" t="s">
        <v>59</v>
      </c>
      <c r="E17" s="39">
        <v>109.966531</v>
      </c>
      <c r="F17" s="34" t="s">
        <v>141</v>
      </c>
      <c r="G17" s="40">
        <v>109.966531</v>
      </c>
      <c r="J17" s="45"/>
    </row>
    <row r="18" s="23" customFormat="1" ht="28.8" spans="2:10">
      <c r="B18" s="30">
        <v>9</v>
      </c>
      <c r="C18" s="31" t="s">
        <v>38</v>
      </c>
      <c r="D18" s="32" t="s">
        <v>61</v>
      </c>
      <c r="E18" s="41">
        <v>149.9905</v>
      </c>
      <c r="F18" s="34" t="s">
        <v>141</v>
      </c>
      <c r="G18" s="33">
        <v>149.9905</v>
      </c>
      <c r="J18" s="45"/>
    </row>
    <row r="19" s="23" customFormat="1" spans="2:10">
      <c r="B19" s="30">
        <v>10</v>
      </c>
      <c r="C19" s="31" t="s">
        <v>38</v>
      </c>
      <c r="D19" s="32" t="s">
        <v>62</v>
      </c>
      <c r="E19" s="41">
        <v>148.9229</v>
      </c>
      <c r="F19" s="34" t="s">
        <v>141</v>
      </c>
      <c r="G19" s="33">
        <v>148.9229</v>
      </c>
      <c r="J19" s="45"/>
    </row>
    <row r="20" s="23" customFormat="1" ht="28.8" spans="2:10">
      <c r="B20" s="30">
        <v>11</v>
      </c>
      <c r="C20" s="31" t="s">
        <v>38</v>
      </c>
      <c r="D20" s="32" t="s">
        <v>63</v>
      </c>
      <c r="E20" s="33">
        <v>150</v>
      </c>
      <c r="F20" s="34" t="s">
        <v>141</v>
      </c>
      <c r="G20" s="33">
        <v>150</v>
      </c>
      <c r="J20" s="45"/>
    </row>
    <row r="21" s="23" customFormat="1" ht="28.8" spans="2:10">
      <c r="B21" s="30">
        <v>12</v>
      </c>
      <c r="C21" s="31" t="s">
        <v>38</v>
      </c>
      <c r="D21" s="32" t="s">
        <v>64</v>
      </c>
      <c r="E21" s="33">
        <v>150</v>
      </c>
      <c r="F21" s="34" t="s">
        <v>141</v>
      </c>
      <c r="G21" s="33">
        <v>150</v>
      </c>
      <c r="J21" s="45"/>
    </row>
    <row r="22" s="23" customFormat="1" spans="2:10">
      <c r="B22" s="30">
        <v>13</v>
      </c>
      <c r="C22" s="31" t="s">
        <v>65</v>
      </c>
      <c r="D22" s="35" t="s">
        <v>41</v>
      </c>
      <c r="E22" s="33">
        <v>161.2931</v>
      </c>
      <c r="F22" s="34" t="s">
        <v>141</v>
      </c>
      <c r="G22" s="33">
        <v>161.2931</v>
      </c>
      <c r="J22" s="45"/>
    </row>
    <row r="23" s="23" customFormat="1" spans="2:10">
      <c r="B23" s="30">
        <v>14</v>
      </c>
      <c r="C23" s="31" t="s">
        <v>69</v>
      </c>
      <c r="D23" s="38" t="s">
        <v>47</v>
      </c>
      <c r="E23" s="33">
        <v>37.6126</v>
      </c>
      <c r="F23" s="34" t="s">
        <v>141</v>
      </c>
      <c r="G23" s="33">
        <v>37.6126</v>
      </c>
      <c r="J23" s="45"/>
    </row>
    <row r="24" s="23" customFormat="1" ht="31.2" spans="2:10">
      <c r="B24" s="30">
        <v>15</v>
      </c>
      <c r="C24" s="31" t="s">
        <v>69</v>
      </c>
      <c r="D24" s="42" t="s">
        <v>74</v>
      </c>
      <c r="E24" s="36">
        <v>300</v>
      </c>
      <c r="F24" s="34" t="s">
        <v>141</v>
      </c>
      <c r="G24" s="37">
        <v>300</v>
      </c>
      <c r="J24" s="45"/>
    </row>
    <row r="25" s="23" customFormat="1" spans="2:10">
      <c r="B25" s="30">
        <v>16</v>
      </c>
      <c r="C25" s="31" t="s">
        <v>69</v>
      </c>
      <c r="D25" s="38" t="s">
        <v>41</v>
      </c>
      <c r="E25" s="33">
        <v>5.335535</v>
      </c>
      <c r="F25" s="34" t="s">
        <v>141</v>
      </c>
      <c r="G25" s="33">
        <v>5.335535</v>
      </c>
      <c r="J25" s="45"/>
    </row>
    <row r="26" s="23" customFormat="1" spans="2:10">
      <c r="B26" s="30">
        <v>17</v>
      </c>
      <c r="C26" s="31" t="s">
        <v>76</v>
      </c>
      <c r="D26" s="38" t="s">
        <v>47</v>
      </c>
      <c r="E26" s="33">
        <v>200</v>
      </c>
      <c r="F26" s="34" t="s">
        <v>141</v>
      </c>
      <c r="G26" s="33">
        <v>200</v>
      </c>
      <c r="J26" s="45"/>
    </row>
    <row r="27" ht="28.8" spans="2:7">
      <c r="B27" s="30">
        <v>18</v>
      </c>
      <c r="C27" s="31" t="s">
        <v>80</v>
      </c>
      <c r="D27" s="43" t="s">
        <v>82</v>
      </c>
      <c r="E27" s="44">
        <v>1000</v>
      </c>
      <c r="F27" s="34" t="s">
        <v>141</v>
      </c>
      <c r="G27" s="44">
        <v>1000</v>
      </c>
    </row>
    <row r="28" ht="28.8" spans="2:7">
      <c r="B28" s="30">
        <v>19</v>
      </c>
      <c r="C28" s="31" t="s">
        <v>80</v>
      </c>
      <c r="D28" s="43" t="s">
        <v>83</v>
      </c>
      <c r="E28" s="44">
        <v>300</v>
      </c>
      <c r="F28" s="34" t="s">
        <v>141</v>
      </c>
      <c r="G28" s="44">
        <v>300</v>
      </c>
    </row>
    <row r="29" ht="28.8" spans="2:7">
      <c r="B29" s="30">
        <v>20</v>
      </c>
      <c r="C29" s="31" t="s">
        <v>80</v>
      </c>
      <c r="D29" s="43" t="s">
        <v>87</v>
      </c>
      <c r="E29" s="44">
        <v>1000</v>
      </c>
      <c r="F29" s="34" t="s">
        <v>141</v>
      </c>
      <c r="G29" s="44">
        <v>1000</v>
      </c>
    </row>
    <row r="30" ht="28.8" spans="2:7">
      <c r="B30" s="30">
        <v>21</v>
      </c>
      <c r="C30" s="31" t="s">
        <v>80</v>
      </c>
      <c r="D30" s="43" t="s">
        <v>88</v>
      </c>
      <c r="E30" s="44">
        <v>700</v>
      </c>
      <c r="F30" s="34" t="s">
        <v>141</v>
      </c>
      <c r="G30" s="44">
        <v>700</v>
      </c>
    </row>
    <row r="31" ht="28.8" spans="2:7">
      <c r="B31" s="30">
        <v>22</v>
      </c>
      <c r="C31" s="31" t="s">
        <v>89</v>
      </c>
      <c r="D31" s="43" t="s">
        <v>82</v>
      </c>
      <c r="E31" s="44">
        <v>950</v>
      </c>
      <c r="F31" s="34" t="s">
        <v>141</v>
      </c>
      <c r="G31" s="44">
        <v>950</v>
      </c>
    </row>
    <row r="32" ht="28.8" spans="2:7">
      <c r="B32" s="30">
        <v>23</v>
      </c>
      <c r="C32" s="31" t="s">
        <v>89</v>
      </c>
      <c r="D32" s="43" t="s">
        <v>87</v>
      </c>
      <c r="E32" s="44">
        <v>950</v>
      </c>
      <c r="F32" s="34" t="s">
        <v>141</v>
      </c>
      <c r="G32" s="44">
        <v>950</v>
      </c>
    </row>
    <row r="33" ht="28.8" spans="2:7">
      <c r="B33" s="30">
        <v>24</v>
      </c>
      <c r="C33" s="31" t="s">
        <v>89</v>
      </c>
      <c r="D33" s="43" t="s">
        <v>83</v>
      </c>
      <c r="E33" s="44">
        <v>500</v>
      </c>
      <c r="F33" s="34" t="s">
        <v>141</v>
      </c>
      <c r="G33" s="44">
        <v>500</v>
      </c>
    </row>
    <row r="34" ht="28.8" spans="2:7">
      <c r="B34" s="30">
        <v>25</v>
      </c>
      <c r="C34" s="43" t="s">
        <v>93</v>
      </c>
      <c r="D34" s="43" t="s">
        <v>82</v>
      </c>
      <c r="E34" s="44">
        <v>200</v>
      </c>
      <c r="F34" s="34" t="s">
        <v>141</v>
      </c>
      <c r="G34" s="44">
        <v>200</v>
      </c>
    </row>
    <row r="35" ht="28.8" spans="2:7">
      <c r="B35" s="30">
        <v>26</v>
      </c>
      <c r="C35" s="43" t="s">
        <v>93</v>
      </c>
      <c r="D35" s="43" t="s">
        <v>87</v>
      </c>
      <c r="E35" s="44">
        <v>200</v>
      </c>
      <c r="F35" s="34" t="s">
        <v>141</v>
      </c>
      <c r="G35" s="44">
        <v>200</v>
      </c>
    </row>
  </sheetData>
  <autoFilter ref="A8:I35">
    <extLst/>
  </autoFilter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zoomScale="85" zoomScaleNormal="85" topLeftCell="B4" workbookViewId="0">
      <selection activeCell="D19" sqref="D19"/>
    </sheetView>
  </sheetViews>
  <sheetFormatPr defaultColWidth="10.1111111111111" defaultRowHeight="14.4" outlineLevelCol="7"/>
  <cols>
    <col min="1" max="1" width="9" style="2" hidden="1"/>
    <col min="2" max="2" width="17.4444444444444" style="2" customWidth="1"/>
    <col min="3" max="4" width="38.6666666666667" style="3" customWidth="1"/>
    <col min="5" max="5" width="12.6666666666667" style="2" customWidth="1"/>
    <col min="6" max="6" width="27.8888888888889" style="2" customWidth="1"/>
    <col min="7" max="7" width="21.4444444444444" style="2" customWidth="1"/>
    <col min="8" max="8" width="9" style="2" hidden="1"/>
    <col min="9" max="9" width="9.77777777777778" style="2" customWidth="1"/>
    <col min="10" max="16384" width="10.1111111111111" style="2"/>
  </cols>
  <sheetData>
    <row r="1" ht="21.6" hidden="1" spans="1:4">
      <c r="A1" s="4">
        <v>0</v>
      </c>
      <c r="B1" s="4" t="s">
        <v>125</v>
      </c>
      <c r="C1" s="5" t="s">
        <v>142</v>
      </c>
      <c r="D1" s="5"/>
    </row>
    <row r="2" ht="21.6" hidden="1" spans="1:8">
      <c r="A2" s="4">
        <v>0</v>
      </c>
      <c r="B2" s="4" t="s">
        <v>3</v>
      </c>
      <c r="C2" s="5" t="s">
        <v>4</v>
      </c>
      <c r="D2" s="5"/>
      <c r="E2" s="4" t="s">
        <v>5</v>
      </c>
      <c r="F2" s="4" t="s">
        <v>127</v>
      </c>
      <c r="G2" s="4" t="s">
        <v>128</v>
      </c>
      <c r="H2" s="4" t="s">
        <v>99</v>
      </c>
    </row>
    <row r="3" ht="21.6" hidden="1" spans="1:8">
      <c r="A3" s="4">
        <v>0</v>
      </c>
      <c r="C3" s="5" t="s">
        <v>8</v>
      </c>
      <c r="D3" s="5"/>
      <c r="E3" s="4" t="s">
        <v>129</v>
      </c>
      <c r="F3" s="4" t="s">
        <v>130</v>
      </c>
      <c r="G3" s="4" t="s">
        <v>131</v>
      </c>
      <c r="H3" s="4" t="s">
        <v>132</v>
      </c>
    </row>
    <row r="4" ht="14.25" customHeight="1" spans="1:2">
      <c r="A4" s="4">
        <v>0</v>
      </c>
      <c r="B4" s="4" t="s">
        <v>133</v>
      </c>
    </row>
    <row r="5" ht="27.9" customHeight="1" spans="1:7">
      <c r="A5" s="4">
        <v>0</v>
      </c>
      <c r="B5" s="6" t="s">
        <v>143</v>
      </c>
      <c r="C5" s="6"/>
      <c r="D5" s="6"/>
      <c r="E5" s="6"/>
      <c r="F5" s="6"/>
      <c r="G5" s="6"/>
    </row>
    <row r="6" ht="14.25" customHeight="1" spans="1:7">
      <c r="A6" s="4">
        <v>0</v>
      </c>
      <c r="G6" s="7" t="s">
        <v>20</v>
      </c>
    </row>
    <row r="7" ht="19.95" customHeight="1" spans="1:7">
      <c r="A7" s="4">
        <v>0</v>
      </c>
      <c r="B7" s="8" t="s">
        <v>135</v>
      </c>
      <c r="C7" s="9" t="s">
        <v>144</v>
      </c>
      <c r="D7" s="9"/>
      <c r="E7" s="9"/>
      <c r="F7" s="10" t="s">
        <v>145</v>
      </c>
      <c r="G7" s="10"/>
    </row>
    <row r="8" ht="19.95" customHeight="1" spans="1:7">
      <c r="A8" s="4">
        <v>0</v>
      </c>
      <c r="B8" s="8"/>
      <c r="C8" s="11" t="s">
        <v>26</v>
      </c>
      <c r="D8" s="12" t="s">
        <v>29</v>
      </c>
      <c r="E8" s="12" t="s">
        <v>138</v>
      </c>
      <c r="F8" s="12" t="s">
        <v>139</v>
      </c>
      <c r="G8" s="13" t="s">
        <v>138</v>
      </c>
    </row>
    <row r="9" ht="17.25" customHeight="1" spans="1:8">
      <c r="A9" s="4">
        <v>0</v>
      </c>
      <c r="B9" s="14" t="s">
        <v>140</v>
      </c>
      <c r="C9" s="15"/>
      <c r="D9" s="15"/>
      <c r="E9" s="16">
        <f>SUM(E10:E10)</f>
        <v>1699.499555</v>
      </c>
      <c r="F9" s="16"/>
      <c r="G9" s="16">
        <f>SUM(G10:G10)</f>
        <v>1699.499555</v>
      </c>
      <c r="H9" s="4"/>
    </row>
    <row r="10" s="1" customFormat="1" ht="25.2" customHeight="1" spans="1:8">
      <c r="A10" s="17" t="s">
        <v>112</v>
      </c>
      <c r="B10" s="18">
        <v>2</v>
      </c>
      <c r="C10" s="19" t="s">
        <v>113</v>
      </c>
      <c r="D10" s="20" t="s">
        <v>114</v>
      </c>
      <c r="E10" s="21">
        <v>1699.499555</v>
      </c>
      <c r="F10" s="22" t="s">
        <v>146</v>
      </c>
      <c r="G10" s="21">
        <v>1699.499555</v>
      </c>
      <c r="H10" s="17"/>
    </row>
  </sheetData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2025-03-24T06:57:08Z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