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definedNames>
    <definedName name="_xlnm._FilterDatabase" localSheetId="0" hidden="1">'表3-1 新增地方政府一般债券情况表'!$A$8:$Q$14</definedName>
    <definedName name="_xlnm._FilterDatabase" localSheetId="1" hidden="1">'表3-2 新增地方政府一般债券资金收支情况表'!$A$8:$I$14</definedName>
  </definedNames>
  <calcPr calcId="144525" calcMode="manual"/>
</workbook>
</file>

<file path=xl/sharedStrings.xml><?xml version="1.0" encoding="utf-8"?>
<sst xmlns="http://schemas.openxmlformats.org/spreadsheetml/2006/main" count="129" uniqueCount="81">
  <si>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</si>
  <si>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</si>
  <si>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</si>
  <si>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</si>
  <si>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</si>
  <si>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</si>
  <si>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</si>
  <si>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</si>
  <si>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</si>
  <si>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</si>
  <si>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</si>
  <si>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</si>
  <si>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</si>
  <si>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</si>
  <si>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</si>
  <si>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</si>
  <si>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</si>
  <si>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</si>
  <si>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</si>
  <si>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</si>
  <si>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</si>
  <si>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</si>
  <si>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</si>
  <si>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</si>
  <si>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</si>
  <si>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</si>
  <si>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</si>
  <si>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</si>
  <si>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</si>
  <si>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</si>
  <si>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</si>
  <si>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</si>
  <si>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</si>
  <si>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</si>
  <si>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</si>
  <si>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</si>
  <si>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</si>
  <si>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</si>
  <si>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2023年吉林省政府一般债券（十期）</t>
  </si>
  <si>
    <t>2371183</t>
  </si>
  <si>
    <t>一般债券</t>
  </si>
  <si>
    <t>伊通满族自治县万福德村“百村提升”建设项目</t>
  </si>
  <si>
    <t>2023-09-25</t>
  </si>
  <si>
    <t>2.62</t>
  </si>
  <si>
    <t>5年</t>
  </si>
  <si>
    <t>896.403867</t>
  </si>
  <si>
    <t>√</t>
  </si>
  <si>
    <t>一标段建设内容：新建水泥混凝土路17条，共2662.8m，铺装面积9666.6平方米。新建排水线路总长度575.1米，其中预制混凝土边沟491.1米，过道管长度84米，新建D600圆管涵17处，长102米。
二标段建设内容：新建水泥混凝土路4条，共256.2m，铺装面积1068.93平方米。新建排水线路总长度4071.5米，其中预制混凝土边沟3468.8米，过道管长度602.7米。
三标段建设内容：新建水泥混凝土路18条，共3713.3m，铺装面积15359.6平方米。新建D600圆管涵40处，长240米，新建D1000圆管涵1处，长6米。
四标段建设内容：新建太阳能路灯237套。</t>
  </si>
  <si>
    <t>伊通满族自治县北岗子村“百村提升”建设项目</t>
  </si>
  <si>
    <t>484.666333</t>
  </si>
  <si>
    <t>一标段：新建水泥混凝土路3条，共380.7m，铺装面积1476.6平方米。新建排水线路总长度4395米，预制混凝土边沟3767米，过道管长度751.9米，新建圆管涵4处，其中D600圆管涵2处，D800圆管涵2处；新建盖板涵1座，长10米、跨度3米。
二标段建设内容：新建水泥混凝土路3条，共660m，铺装面积2563.5平方米。新建排水线路总长度1531.4米，其中预制混凝土边沟1206.8米，过道管长度324.6米。
三标段建设内容：新建太阳能路灯240套。</t>
  </si>
  <si>
    <t>伊通满族自治县营城子村“百村提升”建设项目</t>
  </si>
  <si>
    <t>1153.385633</t>
  </si>
  <si>
    <t>一标段：新建水泥混凝土路21条，共3413.9m，铺装面积12601平方米。新建排水线路总长度3933.8米，其中预制混凝土边沟2380.6米，过道管长度1553.2米。
二标段建设内容：新建水泥混凝土路31条，共2697.6m，铺装面积10560.9平方米。新建排水线路总长度2131.4米，其中预制混凝土边沟1392.7米，过道管长度738.7米。
三标段建设内容：新建水泥混凝土路19条，共1271.1m，铺装面积4595.3平方米。新建排水线路总长度2453.8米，其中预制混凝土边沟1540.5米，过道管长度913.3米。
三标段建设内容：新建太阳能路灯300套。</t>
  </si>
  <si>
    <t>伊通满族自治县红塔村村“百村提升”建设项目</t>
  </si>
  <si>
    <t>1031.819367</t>
  </si>
  <si>
    <t>一标段：新建水泥混凝土路43条，共4033.1m，铺装面积14251.6平方米。
二标段建设内容：新建水泥混凝土路44条，共3918.8m，铺装面积13612.9平方米，新建Φ600圆管涵5处长30米。
三标段建设内容：新建水泥混凝土路3条，共3278.6m，铺装面积14060.4平方米，新建Φ400圆管涵3处长18米。
四标段建设内容：新建太阳能路灯241套。</t>
  </si>
  <si>
    <t>2024年吉林省政府一般债券（三期）</t>
  </si>
  <si>
    <t>2405599</t>
  </si>
  <si>
    <t>伊通满族自治县2024年“百村示范”建设项目</t>
  </si>
  <si>
    <t>2024-07-23</t>
  </si>
  <si>
    <t>10年</t>
  </si>
  <si>
    <t>项目新建水泥混凝土道路总长度11708m，水泥混凝土道路总铺装面积44120.5㎡，沥青混凝土罩面面积47842㎡；新建排水边沟总长度为34077m，其中浆砌石边沟总长度为15123m，预制钢筋混凝土矩形槽排水沟长度为18954m，安装路灯738盏，新建钢筋混凝土排水沟盖板1165个，新建穿路涵管21道，新建桥涵4座，边坡加固2129m，加固排沟717m。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</si>
  <si>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</si>
  <si>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</si>
  <si>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</si>
  <si>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</si>
  <si>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</si>
  <si>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</si>
  <si>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</si>
  <si>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</si>
  <si>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</si>
  <si>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</si>
  <si>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</si>
  <si>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</si>
  <si>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</si>
  <si>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</si>
  <si>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</si>
  <si>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</si>
  <si>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</si>
  <si>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213农林水支出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</si>
</sst>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0_ ;_ * \-#,##0.0000_ ;_ * &quot;-&quot;??_ ;_ @_ "/>
    <numFmt numFmtId="178" formatCode="0.00_);[Red]\(0.00\)"/>
    <numFmt numFmtId="179" formatCode="#,##0.0000"/>
    <numFmt numFmtId="180" formatCode="0.0000_);[Red]\(0.0000\)"/>
    <numFmt numFmtId="181" formatCode="0_);[Red]\(0\)"/>
  </numFmts>
  <fonts count="3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2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8" applyNumberFormat="0" applyAlignment="0" applyProtection="0">
      <alignment vertical="center"/>
    </xf>
    <xf numFmtId="0" fontId="24" fillId="12" borderId="24" applyNumberFormat="0" applyAlignment="0" applyProtection="0">
      <alignment vertical="center"/>
    </xf>
    <xf numFmtId="0" fontId="25" fillId="13" borderId="2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0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176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right" vertical="center"/>
    </xf>
    <xf numFmtId="43" fontId="5" fillId="2" borderId="8" xfId="0" applyNumberFormat="1" applyFont="1" applyFill="1" applyBorder="1" applyAlignment="1">
      <alignment horizontal="right" vertical="center" wrapText="1"/>
    </xf>
    <xf numFmtId="0" fontId="0" fillId="2" borderId="10" xfId="0" applyFill="1" applyBorder="1" applyAlignment="1">
      <alignment horizontal="left" vertical="center" wrapText="1"/>
    </xf>
    <xf numFmtId="176" fontId="6" fillId="2" borderId="8" xfId="8" applyNumberFormat="1" applyFont="1" applyFill="1" applyBorder="1" applyAlignment="1">
      <alignment horizontal="center" vertical="center" wrapText="1"/>
    </xf>
    <xf numFmtId="176" fontId="5" fillId="2" borderId="8" xfId="0" applyNumberFormat="1" applyFont="1" applyFill="1" applyBorder="1" applyAlignment="1">
      <alignment horizontal="center" vertical="center" wrapText="1"/>
    </xf>
    <xf numFmtId="43" fontId="1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7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7" fontId="2" fillId="2" borderId="0" xfId="8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176" fontId="5" fillId="2" borderId="8" xfId="8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77" fontId="7" fillId="2" borderId="0" xfId="8" applyNumberFormat="1" applyFont="1" applyFill="1" applyBorder="1" applyAlignment="1">
      <alignment horizontal="center" vertical="center"/>
    </xf>
    <xf numFmtId="177" fontId="6" fillId="2" borderId="0" xfId="8" applyNumberFormat="1" applyFont="1" applyFill="1" applyBorder="1" applyAlignment="1">
      <alignment horizontal="center" vertical="center" wrapText="1"/>
    </xf>
    <xf numFmtId="177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78" fontId="6" fillId="0" borderId="8" xfId="8" applyNumberFormat="1" applyFont="1" applyFill="1" applyBorder="1" applyAlignment="1">
      <alignment horizontal="center" vertical="center" wrapText="1"/>
    </xf>
    <xf numFmtId="178" fontId="1" fillId="2" borderId="8" xfId="0" applyNumberFormat="1" applyFont="1" applyFill="1" applyBorder="1" applyAlignment="1">
      <alignment horizontal="center" vertical="center"/>
    </xf>
    <xf numFmtId="179" fontId="5" fillId="2" borderId="8" xfId="0" applyNumberFormat="1" applyFont="1" applyFill="1" applyBorder="1" applyAlignment="1">
      <alignment horizontal="center" vertical="center" wrapText="1"/>
    </xf>
    <xf numFmtId="180" fontId="6" fillId="0" borderId="8" xfId="8" applyNumberFormat="1" applyFont="1" applyFill="1" applyBorder="1" applyAlignment="1">
      <alignment horizontal="center" vertical="center" wrapText="1"/>
    </xf>
    <xf numFmtId="181" fontId="6" fillId="0" borderId="8" xfId="8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178" fontId="1" fillId="2" borderId="19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9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M9" sqref="F9:F13 M9:M13"/>
    </sheetView>
  </sheetViews>
  <sheetFormatPr defaultColWidth="10.1111111111111" defaultRowHeight="14.4"/>
  <cols>
    <col min="1" max="1" width="9" style="2" hidden="1"/>
    <col min="2" max="2" width="25.2222222222222" style="28" customWidth="1"/>
    <col min="3" max="3" width="10" style="28" customWidth="1"/>
    <col min="4" max="4" width="14.1111111111111" style="28" customWidth="1"/>
    <col min="5" max="5" width="21.8888888888889" style="28" customWidth="1"/>
    <col min="6" max="6" width="15.6666666666667" style="29" customWidth="1"/>
    <col min="7" max="7" width="14" style="28" customWidth="1"/>
    <col min="8" max="8" width="9.77777777777778" style="28" customWidth="1"/>
    <col min="9" max="9" width="9.66666666666667" style="28" customWidth="1"/>
    <col min="10" max="13" width="20.4444444444444" style="28" customWidth="1"/>
    <col min="14" max="16" width="20.4444444444444" style="30" customWidth="1"/>
    <col min="17" max="17" width="20.4444444444444" style="31" customWidth="1"/>
    <col min="18" max="18" width="9.77777777777778" style="28" customWidth="1"/>
    <col min="19" max="16384" width="10.1111111111111" style="28"/>
  </cols>
  <sheetData>
    <row r="1" s="2" customFormat="1" ht="36" hidden="1" customHeight="1" spans="1:17">
      <c r="A1" s="4">
        <v>0</v>
      </c>
      <c r="B1" s="32" t="s">
        <v>0</v>
      </c>
      <c r="C1" s="32" t="s">
        <v>1</v>
      </c>
      <c r="D1" s="32" t="s">
        <v>2</v>
      </c>
      <c r="E1" s="32"/>
      <c r="F1" s="29"/>
      <c r="G1" s="28"/>
      <c r="H1" s="28"/>
      <c r="I1" s="28"/>
      <c r="J1" s="28"/>
      <c r="K1" s="28"/>
      <c r="L1" s="28"/>
      <c r="M1" s="28"/>
      <c r="N1" s="51"/>
      <c r="O1" s="51"/>
      <c r="P1" s="51"/>
      <c r="Q1" s="30"/>
    </row>
    <row r="2" s="2" customFormat="1" ht="24" hidden="1" customHeight="1" spans="1:17">
      <c r="A2" s="4">
        <v>0</v>
      </c>
      <c r="B2" s="32" t="s">
        <v>3</v>
      </c>
      <c r="C2" s="32" t="s">
        <v>4</v>
      </c>
      <c r="D2" s="32" t="s">
        <v>5</v>
      </c>
      <c r="E2" s="32"/>
      <c r="F2" s="33" t="s">
        <v>6</v>
      </c>
      <c r="G2" s="32" t="s">
        <v>7</v>
      </c>
      <c r="H2" s="28"/>
      <c r="I2" s="28"/>
      <c r="J2" s="28"/>
      <c r="K2" s="28"/>
      <c r="L2" s="28"/>
      <c r="M2" s="28"/>
      <c r="N2" s="51"/>
      <c r="O2" s="51"/>
      <c r="P2" s="51"/>
      <c r="Q2" s="30"/>
    </row>
    <row r="3" s="2" customFormat="1" ht="14.1" hidden="1" customHeight="1" spans="1:17">
      <c r="A3" s="4">
        <v>0</v>
      </c>
      <c r="B3" s="32" t="s">
        <v>8</v>
      </c>
      <c r="C3" s="32" t="s">
        <v>9</v>
      </c>
      <c r="D3" s="28"/>
      <c r="E3" s="28"/>
      <c r="F3" s="33" t="s">
        <v>10</v>
      </c>
      <c r="G3" s="32" t="s">
        <v>11</v>
      </c>
      <c r="H3" s="32" t="s">
        <v>12</v>
      </c>
      <c r="I3" s="32" t="s">
        <v>13</v>
      </c>
      <c r="J3" s="32" t="s">
        <v>14</v>
      </c>
      <c r="K3" s="32" t="s">
        <v>15</v>
      </c>
      <c r="L3" s="32" t="s">
        <v>16</v>
      </c>
      <c r="M3" s="32" t="s">
        <v>17</v>
      </c>
      <c r="N3" s="32"/>
      <c r="O3" s="32"/>
      <c r="P3" s="32"/>
      <c r="Q3" s="73"/>
    </row>
    <row r="4" s="2" customFormat="1" ht="14.1" hidden="1" customHeight="1" spans="1:17">
      <c r="A4" s="4">
        <v>0</v>
      </c>
      <c r="B4" s="32" t="s">
        <v>18</v>
      </c>
      <c r="C4" s="28"/>
      <c r="D4" s="28"/>
      <c r="E4" s="28"/>
      <c r="F4" s="29"/>
      <c r="G4" s="28"/>
      <c r="H4" s="28"/>
      <c r="I4" s="28"/>
      <c r="J4" s="28"/>
      <c r="K4" s="28"/>
      <c r="L4" s="28"/>
      <c r="M4" s="28"/>
      <c r="N4" s="51"/>
      <c r="O4" s="51"/>
      <c r="P4" s="51"/>
      <c r="Q4" s="30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52"/>
      <c r="O5" s="53"/>
      <c r="P5" s="53"/>
      <c r="Q5" s="74"/>
    </row>
    <row r="6" ht="14.25" customHeight="1" spans="1:17">
      <c r="A6" s="4">
        <v>0</v>
      </c>
      <c r="B6" s="32"/>
      <c r="C6" s="32"/>
      <c r="D6" s="32"/>
      <c r="E6" s="32"/>
      <c r="F6" s="33"/>
      <c r="G6" s="32"/>
      <c r="H6" s="32"/>
      <c r="I6" s="32"/>
      <c r="J6" s="53"/>
      <c r="K6" s="32"/>
      <c r="L6" s="32"/>
      <c r="M6" s="32"/>
      <c r="N6" s="32"/>
      <c r="O6" s="32"/>
      <c r="P6" s="32"/>
      <c r="Q6" s="32" t="s">
        <v>20</v>
      </c>
    </row>
    <row r="7" ht="18" customHeight="1" spans="1:17">
      <c r="A7" s="4">
        <v>0</v>
      </c>
      <c r="B7" s="34"/>
      <c r="C7" s="35" t="s">
        <v>21</v>
      </c>
      <c r="D7" s="35"/>
      <c r="E7" s="35"/>
      <c r="F7" s="35"/>
      <c r="G7" s="35"/>
      <c r="H7" s="35"/>
      <c r="I7" s="54"/>
      <c r="J7" s="55" t="s">
        <v>22</v>
      </c>
      <c r="K7" s="55"/>
      <c r="L7" s="55" t="s">
        <v>23</v>
      </c>
      <c r="M7" s="55"/>
      <c r="N7" s="56" t="s">
        <v>24</v>
      </c>
      <c r="O7" s="56"/>
      <c r="P7" s="57"/>
      <c r="Q7" s="75" t="s">
        <v>25</v>
      </c>
    </row>
    <row r="8" ht="27.15" customHeight="1" spans="1:17">
      <c r="A8" s="4">
        <v>0</v>
      </c>
      <c r="B8" s="36" t="s">
        <v>26</v>
      </c>
      <c r="C8" s="37" t="s">
        <v>27</v>
      </c>
      <c r="D8" s="37" t="s">
        <v>28</v>
      </c>
      <c r="E8" s="38" t="s">
        <v>29</v>
      </c>
      <c r="F8" s="39" t="s">
        <v>30</v>
      </c>
      <c r="G8" s="38" t="s">
        <v>31</v>
      </c>
      <c r="H8" s="38" t="s">
        <v>32</v>
      </c>
      <c r="I8" s="58" t="s">
        <v>33</v>
      </c>
      <c r="J8" s="59"/>
      <c r="K8" s="59" t="s">
        <v>34</v>
      </c>
      <c r="L8" s="59"/>
      <c r="M8" s="59" t="s">
        <v>34</v>
      </c>
      <c r="N8" s="60" t="s">
        <v>35</v>
      </c>
      <c r="O8" s="61" t="s">
        <v>36</v>
      </c>
      <c r="P8" s="61" t="s">
        <v>37</v>
      </c>
      <c r="Q8" s="76"/>
    </row>
    <row r="9" s="1" customFormat="1" ht="42.6" customHeight="1" spans="1:17">
      <c r="A9" s="40"/>
      <c r="B9" s="41" t="s">
        <v>38</v>
      </c>
      <c r="C9" s="41" t="s">
        <v>39</v>
      </c>
      <c r="D9" s="41" t="s">
        <v>40</v>
      </c>
      <c r="E9" s="42" t="s">
        <v>41</v>
      </c>
      <c r="F9" s="21">
        <v>846.8883</v>
      </c>
      <c r="G9" s="41" t="s">
        <v>42</v>
      </c>
      <c r="H9" s="41" t="s">
        <v>43</v>
      </c>
      <c r="I9" s="62" t="s">
        <v>44</v>
      </c>
      <c r="J9" s="18">
        <v>1147.23</v>
      </c>
      <c r="K9" s="63">
        <f>1000-153.1117</f>
        <v>846.8883</v>
      </c>
      <c r="L9" s="64" t="s">
        <v>45</v>
      </c>
      <c r="M9" s="21">
        <v>846.8883</v>
      </c>
      <c r="N9" s="23"/>
      <c r="O9" s="65"/>
      <c r="P9" s="65" t="s">
        <v>46</v>
      </c>
      <c r="Q9" s="65" t="s">
        <v>47</v>
      </c>
    </row>
    <row r="10" s="1" customFormat="1" ht="42.6" customHeight="1" spans="1:17">
      <c r="A10" s="40"/>
      <c r="B10" s="41" t="s">
        <v>38</v>
      </c>
      <c r="C10" s="41" t="s">
        <v>39</v>
      </c>
      <c r="D10" s="41" t="s">
        <v>40</v>
      </c>
      <c r="E10" s="43" t="s">
        <v>48</v>
      </c>
      <c r="F10" s="25">
        <v>454.3998</v>
      </c>
      <c r="G10" s="41" t="s">
        <v>42</v>
      </c>
      <c r="H10" s="41" t="s">
        <v>43</v>
      </c>
      <c r="I10" s="62" t="s">
        <v>44</v>
      </c>
      <c r="J10" s="18">
        <v>594.47</v>
      </c>
      <c r="K10" s="66">
        <v>454.3998</v>
      </c>
      <c r="L10" s="64" t="s">
        <v>49</v>
      </c>
      <c r="M10" s="25">
        <v>454.3998</v>
      </c>
      <c r="N10" s="23"/>
      <c r="O10" s="65"/>
      <c r="P10" s="65" t="s">
        <v>46</v>
      </c>
      <c r="Q10" s="65" t="s">
        <v>50</v>
      </c>
    </row>
    <row r="11" s="1" customFormat="1" ht="42.6" customHeight="1" spans="1:17">
      <c r="A11" s="40"/>
      <c r="B11" s="41" t="s">
        <v>38</v>
      </c>
      <c r="C11" s="41" t="s">
        <v>39</v>
      </c>
      <c r="D11" s="41" t="s">
        <v>40</v>
      </c>
      <c r="E11" s="43" t="s">
        <v>51</v>
      </c>
      <c r="F11" s="26">
        <v>1100</v>
      </c>
      <c r="G11" s="41" t="s">
        <v>42</v>
      </c>
      <c r="H11" s="41" t="s">
        <v>43</v>
      </c>
      <c r="I11" s="62" t="s">
        <v>44</v>
      </c>
      <c r="J11" s="18">
        <v>1318.83</v>
      </c>
      <c r="K11" s="67">
        <v>1100</v>
      </c>
      <c r="L11" s="64" t="s">
        <v>52</v>
      </c>
      <c r="M11" s="26">
        <v>1100</v>
      </c>
      <c r="N11" s="23"/>
      <c r="O11" s="65"/>
      <c r="P11" s="65" t="s">
        <v>46</v>
      </c>
      <c r="Q11" s="65" t="s">
        <v>53</v>
      </c>
    </row>
    <row r="12" s="1" customFormat="1" ht="42.6" customHeight="1" spans="1:17">
      <c r="A12" s="40"/>
      <c r="B12" s="41" t="s">
        <v>38</v>
      </c>
      <c r="C12" s="41" t="s">
        <v>39</v>
      </c>
      <c r="D12" s="41" t="s">
        <v>40</v>
      </c>
      <c r="E12" s="43" t="s">
        <v>54</v>
      </c>
      <c r="F12" s="25">
        <v>982.1883</v>
      </c>
      <c r="G12" s="41" t="s">
        <v>42</v>
      </c>
      <c r="H12" s="41" t="s">
        <v>43</v>
      </c>
      <c r="I12" s="62" t="s">
        <v>44</v>
      </c>
      <c r="J12" s="68">
        <v>1200.15</v>
      </c>
      <c r="K12" s="63">
        <f>1000-17.8117</f>
        <v>982.1883</v>
      </c>
      <c r="L12" s="69" t="s">
        <v>55</v>
      </c>
      <c r="M12" s="25">
        <v>982.1883</v>
      </c>
      <c r="N12" s="23"/>
      <c r="O12" s="65"/>
      <c r="P12" s="65" t="s">
        <v>46</v>
      </c>
      <c r="Q12" s="65" t="s">
        <v>56</v>
      </c>
    </row>
    <row r="13" s="1" customFormat="1" ht="42.6" customHeight="1" spans="1:17">
      <c r="A13" s="44"/>
      <c r="B13" s="18" t="s">
        <v>57</v>
      </c>
      <c r="C13" s="45" t="s">
        <v>58</v>
      </c>
      <c r="D13" s="18" t="s">
        <v>40</v>
      </c>
      <c r="E13" s="18" t="s">
        <v>59</v>
      </c>
      <c r="F13" s="46">
        <v>5000</v>
      </c>
      <c r="G13" s="47" t="s">
        <v>60</v>
      </c>
      <c r="H13" s="18">
        <v>2.36</v>
      </c>
      <c r="I13" s="18" t="s">
        <v>61</v>
      </c>
      <c r="J13" s="18">
        <v>5457.26</v>
      </c>
      <c r="K13" s="70">
        <v>5000</v>
      </c>
      <c r="L13" s="65">
        <v>3457.572708</v>
      </c>
      <c r="M13" s="21">
        <v>3457.572708</v>
      </c>
      <c r="N13" s="65"/>
      <c r="O13" s="65" t="s">
        <v>46</v>
      </c>
      <c r="P13" s="65"/>
      <c r="Q13" s="65" t="s">
        <v>62</v>
      </c>
    </row>
    <row r="14" s="2" customFormat="1" ht="54.6" customHeight="1" spans="2:17">
      <c r="B14" s="32" t="s">
        <v>63</v>
      </c>
      <c r="C14" s="32"/>
      <c r="D14" s="32"/>
      <c r="E14" s="32"/>
      <c r="F14" s="33"/>
      <c r="G14" s="32"/>
      <c r="H14" s="32"/>
      <c r="I14" s="32"/>
      <c r="J14" s="32"/>
      <c r="K14" s="71"/>
      <c r="L14" s="71"/>
      <c r="M14" s="71"/>
      <c r="N14" s="51"/>
      <c r="O14" s="51"/>
      <c r="P14" s="51"/>
      <c r="Q14" s="30"/>
    </row>
    <row r="16" spans="6:10">
      <c r="F16" s="48"/>
      <c r="J16" s="72"/>
    </row>
    <row r="17" spans="6:6">
      <c r="F17" s="48"/>
    </row>
    <row r="18" spans="6:6">
      <c r="F18" s="48"/>
    </row>
    <row r="19" spans="6:6">
      <c r="F19" s="48"/>
    </row>
    <row r="20" spans="6:6">
      <c r="F20" s="48"/>
    </row>
    <row r="21" ht="15.6" spans="6:6">
      <c r="F21" s="49"/>
    </row>
    <row r="22" spans="6:6">
      <c r="F22" s="48"/>
    </row>
    <row r="23" spans="6:6">
      <c r="F23" s="50"/>
    </row>
    <row r="24" spans="6:6">
      <c r="F24" s="50"/>
    </row>
  </sheetData>
  <autoFilter ref="A8:Q14">
    <extLst/>
  </autoFilter>
  <mergeCells count="6">
    <mergeCell ref="B5:N5"/>
    <mergeCell ref="C7:I7"/>
    <mergeCell ref="J7:K7"/>
    <mergeCell ref="L7:M7"/>
    <mergeCell ref="N7:P7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abSelected="1" zoomScale="70" zoomScaleNormal="70" topLeftCell="B1" workbookViewId="0">
      <pane ySplit="8" topLeftCell="A9" activePane="bottomLeft" state="frozen"/>
      <selection/>
      <selection pane="bottomLeft" activeCell="E10" sqref="E10:E13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3" customWidth="1"/>
    <col min="7" max="7" width="22.8888888888889" style="3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64</v>
      </c>
      <c r="C1" s="4" t="s">
        <v>65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5" t="s">
        <v>66</v>
      </c>
      <c r="G2" s="5" t="s">
        <v>67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68</v>
      </c>
      <c r="F3" s="5" t="s">
        <v>69</v>
      </c>
      <c r="G3" s="5" t="s">
        <v>70</v>
      </c>
      <c r="H3" s="4" t="s">
        <v>71</v>
      </c>
      <c r="I3" s="4" t="s">
        <v>71</v>
      </c>
    </row>
    <row r="4" ht="14.25" customHeight="1" spans="1:2">
      <c r="A4" s="4">
        <v>0</v>
      </c>
      <c r="B4" s="4" t="s">
        <v>72</v>
      </c>
    </row>
    <row r="5" ht="27.9" customHeight="1" spans="1:7">
      <c r="A5" s="4">
        <v>0</v>
      </c>
      <c r="B5" s="6" t="s">
        <v>73</v>
      </c>
      <c r="C5" s="6"/>
      <c r="D5" s="6"/>
      <c r="E5" s="6"/>
      <c r="F5" s="6"/>
      <c r="G5" s="7"/>
    </row>
    <row r="6" ht="14.25" customHeight="1" spans="1:7">
      <c r="A6" s="4">
        <v>0</v>
      </c>
      <c r="G6" s="5" t="s">
        <v>20</v>
      </c>
    </row>
    <row r="7" ht="19.95" customHeight="1" spans="1:7">
      <c r="A7" s="4">
        <v>0</v>
      </c>
      <c r="B7" s="8" t="s">
        <v>74</v>
      </c>
      <c r="C7" s="9" t="s">
        <v>75</v>
      </c>
      <c r="D7" s="9"/>
      <c r="E7" s="9"/>
      <c r="F7" s="10" t="s">
        <v>76</v>
      </c>
      <c r="G7" s="11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77</v>
      </c>
      <c r="F8" s="13" t="s">
        <v>78</v>
      </c>
      <c r="G8" s="14" t="s">
        <v>77</v>
      </c>
    </row>
    <row r="9" ht="17.25" customHeight="1" spans="1:7">
      <c r="A9" s="4">
        <v>0</v>
      </c>
      <c r="B9" s="15" t="s">
        <v>79</v>
      </c>
      <c r="C9" s="16"/>
      <c r="D9" s="16"/>
      <c r="E9" s="17">
        <f>SUM(E10:E13)</f>
        <v>3383.4764</v>
      </c>
      <c r="F9" s="17"/>
      <c r="G9" s="17">
        <f>SUM(G10:G13)</f>
        <v>3383.4764</v>
      </c>
    </row>
    <row r="10" s="1" customFormat="1" ht="28.8" spans="2:10">
      <c r="B10" s="18">
        <v>1</v>
      </c>
      <c r="C10" s="19" t="s">
        <v>38</v>
      </c>
      <c r="D10" s="20" t="s">
        <v>41</v>
      </c>
      <c r="E10" s="21">
        <v>846.8883</v>
      </c>
      <c r="F10" s="22" t="s">
        <v>80</v>
      </c>
      <c r="G10" s="23">
        <v>846.8883</v>
      </c>
      <c r="J10" s="27"/>
    </row>
    <row r="11" s="1" customFormat="1" ht="28.8" spans="2:10">
      <c r="B11" s="18">
        <v>2</v>
      </c>
      <c r="C11" s="19" t="s">
        <v>38</v>
      </c>
      <c r="D11" s="24" t="s">
        <v>48</v>
      </c>
      <c r="E11" s="25">
        <v>454.3998</v>
      </c>
      <c r="F11" s="22" t="s">
        <v>80</v>
      </c>
      <c r="G11" s="23">
        <v>454.3998</v>
      </c>
      <c r="J11" s="27"/>
    </row>
    <row r="12" s="1" customFormat="1" ht="28.8" spans="2:10">
      <c r="B12" s="18">
        <v>3</v>
      </c>
      <c r="C12" s="19" t="s">
        <v>38</v>
      </c>
      <c r="D12" s="24" t="s">
        <v>51</v>
      </c>
      <c r="E12" s="26">
        <v>1100</v>
      </c>
      <c r="F12" s="22" t="s">
        <v>80</v>
      </c>
      <c r="G12" s="23">
        <v>1100</v>
      </c>
      <c r="J12" s="27"/>
    </row>
    <row r="13" s="1" customFormat="1" ht="28.8" spans="2:10">
      <c r="B13" s="18">
        <v>4</v>
      </c>
      <c r="C13" s="19" t="s">
        <v>38</v>
      </c>
      <c r="D13" s="24" t="s">
        <v>54</v>
      </c>
      <c r="E13" s="25">
        <v>982.1883</v>
      </c>
      <c r="F13" s="22" t="s">
        <v>80</v>
      </c>
      <c r="G13" s="23">
        <v>982.1883</v>
      </c>
      <c r="J13" s="27"/>
    </row>
    <row r="14" ht="28.8" spans="2:7">
      <c r="B14" s="18">
        <v>5</v>
      </c>
      <c r="C14" s="18" t="s">
        <v>57</v>
      </c>
      <c r="D14" s="18" t="s">
        <v>59</v>
      </c>
      <c r="E14" s="23">
        <v>5000</v>
      </c>
      <c r="F14" s="22" t="s">
        <v>80</v>
      </c>
      <c r="G14" s="23">
        <v>3457.572708</v>
      </c>
    </row>
  </sheetData>
  <autoFilter ref="A8:I14">
    <extLst/>
  </autoFilter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7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2025-06-23T07:56:40Z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