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794" firstSheet="1" activeTab="3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</externalReferences>
  <definedNames>
    <definedName name="_xlnm._FilterDatabase" localSheetId="0" hidden="1">'表3-1 新增地方政府一般债券情况表'!$A$8:$Q$26</definedName>
    <definedName name="_xlnm._FilterDatabase" localSheetId="1" hidden="1">'表3-1 新增地方政府专项债券情况表'!$A$8:$Y$10</definedName>
    <definedName name="_xlnm._FilterDatabase" localSheetId="2" hidden="1">'表3-2 新增地方政府一般债券资金收支情况表'!$A$8:$I$26</definedName>
    <definedName name="_xlnm._FilterDatabase" localSheetId="3" hidden="1">'表3-2 新增地方政府专项债券资金收支情况表'!$A$9:$H$11</definedName>
  </definedNames>
  <calcPr calcId="144525"/>
</workbook>
</file>

<file path=xl/sharedStrings.xml><?xml version="1.0" encoding="utf-8"?>
<sst xmlns="http://schemas.openxmlformats.org/spreadsheetml/2006/main" count="387" uniqueCount="136">
  <si>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</si>
  <si>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</si>
  <si>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</si>
  <si>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</si>
  <si>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</si>
  <si>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</si>
  <si>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</si>
  <si>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</si>
  <si>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</si>
  <si>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</si>
  <si>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</si>
  <si>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</si>
  <si>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</si>
  <si>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</si>
  <si>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</si>
  <si>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</si>
  <si>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</si>
  <si>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</si>
  <si>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</si>
  <si>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2021年--2022年末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</si>
  <si>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</si>
  <si>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</si>
  <si>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</si>
  <si>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</si>
  <si>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</si>
  <si>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</si>
  <si>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</si>
  <si>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</si>
  <si>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</si>
  <si>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</si>
  <si>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</si>
  <si>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</si>
  <si>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</si>
  <si>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</si>
  <si>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</si>
  <si>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</si>
  <si>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</si>
  <si>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</si>
  <si>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2021年吉林省政府一般债券（一期）</t>
  </si>
  <si>
    <t>2105192</t>
  </si>
  <si>
    <t>一般债券</t>
  </si>
  <si>
    <t>污水管网改造工程项目</t>
  </si>
  <si>
    <t>2021-05-27</t>
  </si>
  <si>
    <t>3.28</t>
  </si>
  <si>
    <t>7年</t>
  </si>
  <si>
    <t>√</t>
  </si>
  <si>
    <t>完工</t>
  </si>
  <si>
    <t>伊通满族自治县基础设施新建桥梁工程建设项目</t>
  </si>
  <si>
    <t>伊通满族自治县乌苏大街北段、赤赫路等八条路建设项目</t>
  </si>
  <si>
    <t>总共八条道路，已完成了两条道路并投入使用</t>
  </si>
  <si>
    <t>伊通满族自治县二道镇生活污水综合治理项目</t>
  </si>
  <si>
    <t>-</t>
  </si>
  <si>
    <t>基础设施（部分道路及生态健身广场）建设工程</t>
  </si>
  <si>
    <t>总共六条道路和一个广场，已完成四条道路和一个广场的建设并已投入使用</t>
  </si>
  <si>
    <t>伊通满族自治县基础设施（部分道路及附属设施）建设工程</t>
  </si>
  <si>
    <t>总计八条道路，已建成完工七条并投入使用，还差一条道路工程没有开工</t>
  </si>
  <si>
    <t>伊通满族自治县福安街、永宁东路、肃慎街、公园街等4条道路新建雨水管线工程</t>
  </si>
  <si>
    <t>2021年吉林省政府一般债券（二期）</t>
  </si>
  <si>
    <t>2105193</t>
  </si>
  <si>
    <t>3.68</t>
  </si>
  <si>
    <t>15年</t>
  </si>
  <si>
    <t>2021年吉林省政府一般债券（三期）</t>
  </si>
  <si>
    <t>2105440</t>
  </si>
  <si>
    <t>2021伊通满族自治县排水防涝设施建设项目（蓝齐路及永宁路）</t>
  </si>
  <si>
    <t>2021-07-20</t>
  </si>
  <si>
    <t>3.04</t>
  </si>
  <si>
    <t>5年</t>
  </si>
  <si>
    <t>2022年吉林省政府一般债券（一期）</t>
  </si>
  <si>
    <t>2205105</t>
  </si>
  <si>
    <t>2022-01-28</t>
  </si>
  <si>
    <t>2.65</t>
  </si>
  <si>
    <t>伊通满族自治县乡镇生活污水综合治理（四期）项目</t>
  </si>
  <si>
    <t>5乡镇污水管网已建设完成；西苇镇污水处理站土建工程及设备安装完成，正在调试运行，河源镇、黄岭子镇污水收集池建设完成，新兴乡污水处理站土建主体工程及设备安装完成，正在调试运行。</t>
  </si>
  <si>
    <t>2022年吉林省政府一般债券（六期）</t>
  </si>
  <si>
    <t>2271261</t>
  </si>
  <si>
    <t>2022-06-29</t>
  </si>
  <si>
    <t>2.79</t>
  </si>
  <si>
    <t>注：本表由使用债券资金的部门不迟于每年6月底前公开，反映截至上年末一般债券及项目信息。</t>
  </si>
  <si>
    <t xml:space="preserve"> AND T.AD_CODE_GK=220323 AND T.SET_YEAR_GK=2023 AND T.ZWLB_ID=02</t>
  </si>
  <si>
    <t>ZWLB_ID#02</t>
  </si>
  <si>
    <t>XMZCLX#</t>
  </si>
  <si>
    <t>XMSY#</t>
  </si>
  <si>
    <t>REMARK#</t>
  </si>
  <si>
    <t>set_year#</t>
  </si>
  <si>
    <t>ZQ_ID#</t>
  </si>
  <si>
    <t>ZQQX_ID#</t>
  </si>
  <si>
    <t>2021年--2022年末 伊通满族自治县发行的新增地方政府专项债券情况表</t>
  </si>
  <si>
    <t>债券项目资产类型</t>
  </si>
  <si>
    <t>项目形成资产情况（是或者否）</t>
  </si>
  <si>
    <t>已取得项目收益</t>
  </si>
  <si>
    <t>备注</t>
  </si>
  <si>
    <t>还本付息方式</t>
  </si>
  <si>
    <t>VALID#</t>
  </si>
  <si>
    <t>2021年吉林省政府专项债券（二十期）</t>
  </si>
  <si>
    <t>伊通满族自治县二次供水改造工程建设项目</t>
  </si>
  <si>
    <t>2105764</t>
  </si>
  <si>
    <t>其他领域专项债券</t>
  </si>
  <si>
    <t>2021-08-31</t>
  </si>
  <si>
    <t>3.11</t>
  </si>
  <si>
    <t>10年</t>
  </si>
  <si>
    <t>半年付息一次后五年等额还本</t>
  </si>
  <si>
    <t>040401 供水</t>
  </si>
  <si>
    <t>二次供水设施撤并改造之前泵站为21座，撤并改造后期泵站数量为14座，其中改造泵站8座，新建泵站6座，二次供水管网改造长度为25.215KM；改造的楼内管网长度约250KM，水表出户改造9800块；二次供水改造工程泵房对流量、压力、水质余氯、浊度、PH值常规指标检测，配置相关仪表设备，工程检测系统设备14套；中心控制系统1套。</t>
  </si>
  <si>
    <t xml:space="preserve">     是</t>
  </si>
  <si>
    <t>否</t>
  </si>
  <si>
    <t>CA4D8585861F01C2E0530A1401239FE3</t>
  </si>
  <si>
    <t>010</t>
  </si>
  <si>
    <t>2021年吉林省棚改专项债券（四期）—2021年吉林省政府专项债券（二十六期）</t>
  </si>
  <si>
    <t>吉林省伊通满族自治县2018年棚户区（城中村）改造项目（一批）天源热力南地块（一期）建设项目</t>
  </si>
  <si>
    <t>2105770</t>
  </si>
  <si>
    <t>棚改专项债券</t>
  </si>
  <si>
    <t>0699 其他保障性住房</t>
  </si>
  <si>
    <t>CA4C386383BD014AE0530A1401233B27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</si>
  <si>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</si>
  <si>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</si>
  <si>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</si>
  <si>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</si>
  <si>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</si>
  <si>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</si>
  <si>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</si>
  <si>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</si>
  <si>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</si>
  <si>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2021年--2022年末 伊通满族自治县发行的新增地方政府一般债券资金收支情况表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</si>
  <si>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</si>
  <si>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</si>
  <si>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</si>
  <si>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</si>
  <si>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</si>
  <si>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</si>
  <si>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211节能环保支出</t>
  </si>
  <si>
    <t>212城乡社区支出</t>
  </si>
  <si>
    <t xml:space="preserve"> AND T.AD_CODE_GK=220323 AND T.SET_YEAR_GK=2023 AND T.ZWLB_ID='02'</t>
  </si>
  <si>
    <t>2021年--2022年末伊通满族自治县发行的新增地方政府专项债券资金收支情况表</t>
  </si>
  <si>
    <t>2021年--2022年末新增专项债券资金收入</t>
  </si>
  <si>
    <t>2021年--2022年末新增专项债券资金安排的支出</t>
  </si>
  <si>
    <t>229其他支出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</si>
</sst>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"/>
    <numFmt numFmtId="178" formatCode="_ * #,##0.0000_ ;_ * \-#,##0.0000_ ;_ * &quot;-&quot;??_ ;_ @_ "/>
  </numFmts>
  <fonts count="37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SimSun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2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8" borderId="29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32" applyNumberFormat="0" applyAlignment="0" applyProtection="0">
      <alignment vertical="center"/>
    </xf>
    <xf numFmtId="0" fontId="30" fillId="12" borderId="28" applyNumberFormat="0" applyAlignment="0" applyProtection="0">
      <alignment vertical="center"/>
    </xf>
    <xf numFmtId="0" fontId="31" fillId="13" borderId="33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3" fillId="0" borderId="35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6" fillId="0" borderId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43" fontId="8" fillId="0" borderId="8" xfId="8" applyNumberFormat="1" applyFont="1" applyFill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6" fontId="8" fillId="0" borderId="8" xfId="0" applyNumberFormat="1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right" vertical="center" wrapText="1"/>
    </xf>
    <xf numFmtId="176" fontId="8" fillId="0" borderId="8" xfId="0" applyNumberFormat="1" applyFont="1" applyFill="1" applyBorder="1" applyAlignment="1">
      <alignment vertical="center" wrapText="1"/>
    </xf>
    <xf numFmtId="176" fontId="10" fillId="0" borderId="8" xfId="0" applyNumberFormat="1" applyFont="1" applyFill="1" applyBorder="1" applyAlignment="1">
      <alignment vertical="center" wrapText="1"/>
    </xf>
    <xf numFmtId="43" fontId="10" fillId="0" borderId="8" xfId="8" applyNumberFormat="1" applyFont="1" applyFill="1" applyBorder="1" applyAlignment="1">
      <alignment horizontal="center" vertical="center" wrapText="1"/>
    </xf>
    <xf numFmtId="43" fontId="10" fillId="0" borderId="8" xfId="8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176" fontId="7" fillId="2" borderId="8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right" vertical="center" wrapText="1"/>
    </xf>
    <xf numFmtId="43" fontId="5" fillId="2" borderId="8" xfId="0" applyNumberFormat="1" applyFont="1" applyFill="1" applyBorder="1" applyAlignment="1">
      <alignment horizontal="right" vertical="center" wrapText="1"/>
    </xf>
    <xf numFmtId="176" fontId="10" fillId="2" borderId="8" xfId="0" applyNumberFormat="1" applyFont="1" applyFill="1" applyBorder="1" applyAlignment="1">
      <alignment horizontal="left" vertical="center" wrapText="1"/>
    </xf>
    <xf numFmtId="43" fontId="5" fillId="2" borderId="8" xfId="8" applyNumberFormat="1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 vertical="center"/>
    </xf>
    <xf numFmtId="43" fontId="7" fillId="0" borderId="0" xfId="0" applyNumberFormat="1" applyFont="1" applyBorder="1">
      <alignment vertical="center"/>
    </xf>
    <xf numFmtId="0" fontId="8" fillId="2" borderId="0" xfId="0" applyFont="1" applyFill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>
      <alignment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right" vertical="center" wrapText="1"/>
    </xf>
    <xf numFmtId="0" fontId="5" fillId="2" borderId="14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8" fillId="2" borderId="8" xfId="0" applyFont="1" applyFill="1" applyBorder="1">
      <alignment vertical="center"/>
    </xf>
    <xf numFmtId="0" fontId="8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vertical="center" wrapText="1"/>
    </xf>
    <xf numFmtId="0" fontId="12" fillId="2" borderId="8" xfId="0" applyFont="1" applyFill="1" applyBorder="1">
      <alignment vertical="center"/>
    </xf>
    <xf numFmtId="177" fontId="9" fillId="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 wrapText="1"/>
    </xf>
    <xf numFmtId="0" fontId="7" fillId="2" borderId="0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7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178" fontId="0" fillId="2" borderId="0" xfId="8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178" fontId="2" fillId="2" borderId="0" xfId="8" applyNumberFormat="1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8" fontId="4" fillId="2" borderId="6" xfId="8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3" fontId="8" fillId="2" borderId="8" xfId="8" applyNumberFormat="1" applyFont="1" applyFill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 wrapText="1"/>
    </xf>
    <xf numFmtId="43" fontId="8" fillId="2" borderId="8" xfId="8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43" fontId="5" fillId="2" borderId="8" xfId="8" applyNumberFormat="1" applyFont="1" applyFill="1" applyBorder="1" applyAlignment="1">
      <alignment horizontal="center" vertical="center" wrapText="1"/>
    </xf>
    <xf numFmtId="178" fontId="8" fillId="2" borderId="0" xfId="8" applyNumberFormat="1" applyFont="1" applyFill="1" applyBorder="1" applyAlignment="1">
      <alignment horizontal="center" vertical="center"/>
    </xf>
    <xf numFmtId="178" fontId="10" fillId="2" borderId="0" xfId="8" applyNumberFormat="1" applyFont="1" applyFill="1" applyBorder="1" applyAlignment="1">
      <alignment horizontal="center" vertical="center" wrapText="1"/>
    </xf>
    <xf numFmtId="178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3" fontId="8" fillId="2" borderId="8" xfId="8" applyNumberFormat="1" applyFont="1" applyFill="1" applyBorder="1" applyAlignment="1">
      <alignment horizontal="right" vertical="center"/>
    </xf>
    <xf numFmtId="177" fontId="5" fillId="2" borderId="8" xfId="0" applyNumberFormat="1" applyFont="1" applyFill="1" applyBorder="1" applyAlignment="1">
      <alignment horizontal="center" vertical="center" wrapText="1"/>
    </xf>
    <xf numFmtId="43" fontId="8" fillId="2" borderId="8" xfId="8" applyNumberFormat="1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2&#65306;2020&#24180;&#33267;2021&#24180;&#26032;&#22686;&#22320;&#26041;&#25919;&#24220;&#20538;&#21048;&#23384;&#32493;&#26399;&#20869;&#20449;&#24687;&#20844;&#24320;&#24773;&#20917;&#34920;&#65288;&#39033;&#30446;&#21333;&#20301;&#22635;&#25253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Sheet1"/>
      <sheetName val="资产类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zoomScale="70" zoomScaleNormal="70" topLeftCell="B5" workbookViewId="0">
      <pane xSplit="1" ySplit="4" topLeftCell="C15" activePane="bottomRight" state="frozen"/>
      <selection/>
      <selection pane="topRight"/>
      <selection pane="bottomLeft"/>
      <selection pane="bottomRight" activeCell="H18" sqref="H18"/>
    </sheetView>
  </sheetViews>
  <sheetFormatPr defaultColWidth="10.1111111111111" defaultRowHeight="14.4"/>
  <cols>
    <col min="1" max="1" width="9" style="3" hidden="1"/>
    <col min="2" max="2" width="25.2222222222222" style="90" customWidth="1"/>
    <col min="3" max="3" width="10" style="90" customWidth="1"/>
    <col min="4" max="4" width="14.1111111111111" style="90" customWidth="1"/>
    <col min="5" max="5" width="21.8888888888889" style="90" customWidth="1"/>
    <col min="6" max="6" width="15.6666666666667" style="91" customWidth="1"/>
    <col min="7" max="7" width="14" style="90" customWidth="1"/>
    <col min="8" max="8" width="9.77777777777778" style="90" customWidth="1"/>
    <col min="9" max="9" width="9.66666666666667" style="90" customWidth="1"/>
    <col min="10" max="13" width="20.4444444444444" style="90" customWidth="1"/>
    <col min="14" max="16" width="20.4444444444444" style="92" customWidth="1"/>
    <col min="17" max="17" width="20.4444444444444" style="93" customWidth="1"/>
    <col min="18" max="18" width="9.77777777777778" style="90" customWidth="1"/>
    <col min="19" max="16384" width="10.1111111111111" style="90"/>
  </cols>
  <sheetData>
    <row r="1" s="3" customFormat="1" ht="36" hidden="1" customHeight="1" spans="1:17">
      <c r="A1" s="5">
        <v>0</v>
      </c>
      <c r="B1" s="71" t="s">
        <v>0</v>
      </c>
      <c r="C1" s="71" t="s">
        <v>1</v>
      </c>
      <c r="D1" s="71" t="s">
        <v>2</v>
      </c>
      <c r="E1" s="71"/>
      <c r="F1" s="91"/>
      <c r="G1" s="90"/>
      <c r="H1" s="90"/>
      <c r="I1" s="90"/>
      <c r="J1" s="90"/>
      <c r="K1" s="90"/>
      <c r="L1" s="90"/>
      <c r="M1" s="90"/>
      <c r="N1" s="110"/>
      <c r="O1" s="110"/>
      <c r="P1" s="110"/>
      <c r="Q1" s="92"/>
    </row>
    <row r="2" s="3" customFormat="1" ht="24" hidden="1" customHeight="1" spans="1:17">
      <c r="A2" s="5">
        <v>0</v>
      </c>
      <c r="B2" s="71" t="s">
        <v>3</v>
      </c>
      <c r="C2" s="71" t="s">
        <v>4</v>
      </c>
      <c r="D2" s="71" t="s">
        <v>5</v>
      </c>
      <c r="E2" s="71"/>
      <c r="F2" s="94" t="s">
        <v>6</v>
      </c>
      <c r="G2" s="71" t="s">
        <v>7</v>
      </c>
      <c r="H2" s="90"/>
      <c r="I2" s="90"/>
      <c r="J2" s="90"/>
      <c r="K2" s="90"/>
      <c r="L2" s="90"/>
      <c r="M2" s="90"/>
      <c r="N2" s="110"/>
      <c r="O2" s="110"/>
      <c r="P2" s="110"/>
      <c r="Q2" s="92"/>
    </row>
    <row r="3" s="3" customFormat="1" ht="14.1" hidden="1" customHeight="1" spans="1:17">
      <c r="A3" s="5">
        <v>0</v>
      </c>
      <c r="B3" s="71" t="s">
        <v>8</v>
      </c>
      <c r="C3" s="71" t="s">
        <v>9</v>
      </c>
      <c r="D3" s="90"/>
      <c r="E3" s="90"/>
      <c r="F3" s="94" t="s">
        <v>10</v>
      </c>
      <c r="G3" s="71" t="s">
        <v>11</v>
      </c>
      <c r="H3" s="71" t="s">
        <v>12</v>
      </c>
      <c r="I3" s="71" t="s">
        <v>13</v>
      </c>
      <c r="J3" s="71" t="s">
        <v>14</v>
      </c>
      <c r="K3" s="71" t="s">
        <v>15</v>
      </c>
      <c r="L3" s="71" t="s">
        <v>16</v>
      </c>
      <c r="M3" s="71" t="s">
        <v>17</v>
      </c>
      <c r="N3" s="71"/>
      <c r="O3" s="71"/>
      <c r="P3" s="71"/>
      <c r="Q3" s="124"/>
    </row>
    <row r="4" s="3" customFormat="1" ht="14.1" hidden="1" customHeight="1" spans="1:17">
      <c r="A4" s="5">
        <v>0</v>
      </c>
      <c r="B4" s="71" t="s">
        <v>18</v>
      </c>
      <c r="C4" s="90"/>
      <c r="D4" s="90"/>
      <c r="E4" s="90"/>
      <c r="F4" s="91"/>
      <c r="G4" s="90"/>
      <c r="H4" s="90"/>
      <c r="I4" s="90"/>
      <c r="J4" s="90"/>
      <c r="K4" s="90"/>
      <c r="L4" s="90"/>
      <c r="M4" s="90"/>
      <c r="N4" s="110"/>
      <c r="O4" s="110"/>
      <c r="P4" s="110"/>
      <c r="Q4" s="92"/>
    </row>
    <row r="5" ht="27.9" customHeight="1" spans="1:17">
      <c r="A5" s="5">
        <v>0</v>
      </c>
      <c r="B5" s="7" t="s">
        <v>19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11"/>
      <c r="O5" s="60"/>
      <c r="P5" s="60"/>
      <c r="Q5" s="125"/>
    </row>
    <row r="6" ht="14.25" customHeight="1" spans="1:17">
      <c r="A6" s="5">
        <v>0</v>
      </c>
      <c r="B6" s="71"/>
      <c r="C6" s="71"/>
      <c r="D6" s="71"/>
      <c r="E6" s="71"/>
      <c r="F6" s="94"/>
      <c r="G6" s="71"/>
      <c r="H6" s="71"/>
      <c r="I6" s="71"/>
      <c r="J6" s="60"/>
      <c r="K6" s="71"/>
      <c r="L6" s="71"/>
      <c r="M6" s="71"/>
      <c r="N6" s="71"/>
      <c r="O6" s="71"/>
      <c r="P6" s="71"/>
      <c r="Q6" s="124" t="s">
        <v>20</v>
      </c>
    </row>
    <row r="7" ht="18" customHeight="1" spans="1:17">
      <c r="A7" s="5">
        <v>0</v>
      </c>
      <c r="B7" s="95"/>
      <c r="C7" s="72" t="s">
        <v>21</v>
      </c>
      <c r="D7" s="72"/>
      <c r="E7" s="72"/>
      <c r="F7" s="72"/>
      <c r="G7" s="72"/>
      <c r="H7" s="72"/>
      <c r="I7" s="66"/>
      <c r="J7" s="64" t="s">
        <v>22</v>
      </c>
      <c r="K7" s="64"/>
      <c r="L7" s="64" t="s">
        <v>23</v>
      </c>
      <c r="M7" s="64"/>
      <c r="N7" s="112" t="s">
        <v>24</v>
      </c>
      <c r="O7" s="112"/>
      <c r="P7" s="113"/>
      <c r="Q7" s="126" t="s">
        <v>25</v>
      </c>
    </row>
    <row r="8" ht="27.15" customHeight="1" spans="1:17">
      <c r="A8" s="5">
        <v>0</v>
      </c>
      <c r="B8" s="96" t="s">
        <v>26</v>
      </c>
      <c r="C8" s="67" t="s">
        <v>27</v>
      </c>
      <c r="D8" s="67" t="s">
        <v>28</v>
      </c>
      <c r="E8" s="97" t="s">
        <v>29</v>
      </c>
      <c r="F8" s="98" t="s">
        <v>30</v>
      </c>
      <c r="G8" s="97" t="s">
        <v>31</v>
      </c>
      <c r="H8" s="97" t="s">
        <v>32</v>
      </c>
      <c r="I8" s="114" t="s">
        <v>33</v>
      </c>
      <c r="J8" s="115"/>
      <c r="K8" s="115" t="s">
        <v>34</v>
      </c>
      <c r="L8" s="115"/>
      <c r="M8" s="115" t="s">
        <v>34</v>
      </c>
      <c r="N8" s="116" t="s">
        <v>35</v>
      </c>
      <c r="O8" s="117" t="s">
        <v>36</v>
      </c>
      <c r="P8" s="117" t="s">
        <v>37</v>
      </c>
      <c r="Q8" s="127"/>
    </row>
    <row r="9" s="87" customFormat="1" ht="42.6" customHeight="1" spans="1:17">
      <c r="A9" s="63"/>
      <c r="B9" s="99" t="s">
        <v>38</v>
      </c>
      <c r="C9" s="99" t="s">
        <v>39</v>
      </c>
      <c r="D9" s="100" t="s">
        <v>40</v>
      </c>
      <c r="E9" s="78" t="s">
        <v>41</v>
      </c>
      <c r="F9" s="101">
        <v>425.6</v>
      </c>
      <c r="G9" s="83" t="s">
        <v>42</v>
      </c>
      <c r="H9" s="83" t="s">
        <v>43</v>
      </c>
      <c r="I9" s="83" t="s">
        <v>44</v>
      </c>
      <c r="J9" s="118">
        <v>8927.83</v>
      </c>
      <c r="K9" s="52">
        <v>425.6</v>
      </c>
      <c r="L9" s="52">
        <v>5275.67533</v>
      </c>
      <c r="M9" s="52">
        <v>425.6</v>
      </c>
      <c r="N9" s="119"/>
      <c r="O9" s="84"/>
      <c r="P9" s="120" t="s">
        <v>45</v>
      </c>
      <c r="Q9" s="85" t="s">
        <v>46</v>
      </c>
    </row>
    <row r="10" s="87" customFormat="1" ht="42.6" customHeight="1" spans="1:17">
      <c r="A10" s="63"/>
      <c r="B10" s="99" t="s">
        <v>38</v>
      </c>
      <c r="C10" s="99" t="s">
        <v>39</v>
      </c>
      <c r="D10" s="100" t="s">
        <v>40</v>
      </c>
      <c r="E10" s="102" t="s">
        <v>47</v>
      </c>
      <c r="F10" s="101">
        <v>1300</v>
      </c>
      <c r="G10" s="83" t="s">
        <v>42</v>
      </c>
      <c r="H10" s="83" t="s">
        <v>43</v>
      </c>
      <c r="I10" s="83" t="s">
        <v>44</v>
      </c>
      <c r="J10" s="118">
        <v>13470</v>
      </c>
      <c r="K10" s="52">
        <v>1300</v>
      </c>
      <c r="L10" s="52">
        <v>8373</v>
      </c>
      <c r="M10" s="52">
        <v>1300</v>
      </c>
      <c r="N10" s="119"/>
      <c r="O10" s="84"/>
      <c r="P10" s="120" t="s">
        <v>45</v>
      </c>
      <c r="Q10" s="85" t="s">
        <v>46</v>
      </c>
    </row>
    <row r="11" s="87" customFormat="1" ht="42.6" customHeight="1" spans="1:17">
      <c r="A11" s="63"/>
      <c r="B11" s="99" t="s">
        <v>38</v>
      </c>
      <c r="C11" s="99" t="s">
        <v>39</v>
      </c>
      <c r="D11" s="100" t="s">
        <v>40</v>
      </c>
      <c r="E11" s="102" t="s">
        <v>48</v>
      </c>
      <c r="F11" s="101">
        <v>5362.551867</v>
      </c>
      <c r="G11" s="83" t="s">
        <v>42</v>
      </c>
      <c r="H11" s="83" t="s">
        <v>43</v>
      </c>
      <c r="I11" s="83" t="s">
        <v>44</v>
      </c>
      <c r="J11" s="118">
        <v>20682</v>
      </c>
      <c r="K11" s="52">
        <v>5362.551867</v>
      </c>
      <c r="L11" s="52">
        <v>4861</v>
      </c>
      <c r="M11" s="52">
        <v>5362.551867</v>
      </c>
      <c r="N11" s="119"/>
      <c r="O11" s="84"/>
      <c r="P11" s="120" t="s">
        <v>45</v>
      </c>
      <c r="Q11" s="82" t="s">
        <v>49</v>
      </c>
    </row>
    <row r="12" s="87" customFormat="1" ht="42.6" customHeight="1" spans="1:17">
      <c r="A12" s="63"/>
      <c r="B12" s="99" t="s">
        <v>38</v>
      </c>
      <c r="C12" s="99" t="s">
        <v>39</v>
      </c>
      <c r="D12" s="100" t="s">
        <v>40</v>
      </c>
      <c r="E12" s="102" t="s">
        <v>50</v>
      </c>
      <c r="F12" s="101">
        <v>637.448133</v>
      </c>
      <c r="G12" s="83" t="s">
        <v>42</v>
      </c>
      <c r="H12" s="83" t="s">
        <v>43</v>
      </c>
      <c r="I12" s="83" t="s">
        <v>44</v>
      </c>
      <c r="J12" s="118">
        <v>1988.3</v>
      </c>
      <c r="K12" s="52">
        <v>637.448133</v>
      </c>
      <c r="L12" s="52">
        <v>1427.04</v>
      </c>
      <c r="M12" s="52">
        <v>637.448133</v>
      </c>
      <c r="N12" s="119"/>
      <c r="O12" s="84"/>
      <c r="P12" s="120" t="s">
        <v>45</v>
      </c>
      <c r="Q12" s="85" t="s">
        <v>46</v>
      </c>
    </row>
    <row r="13" s="87" customFormat="1" ht="42.6" customHeight="1" spans="1:17">
      <c r="A13" s="63"/>
      <c r="B13" s="99" t="s">
        <v>38</v>
      </c>
      <c r="C13" s="99" t="s">
        <v>39</v>
      </c>
      <c r="D13" s="100" t="s">
        <v>40</v>
      </c>
      <c r="E13" s="102" t="s">
        <v>47</v>
      </c>
      <c r="F13" s="101">
        <v>700</v>
      </c>
      <c r="G13" s="83" t="s">
        <v>42</v>
      </c>
      <c r="H13" s="83" t="s">
        <v>43</v>
      </c>
      <c r="I13" s="83" t="s">
        <v>44</v>
      </c>
      <c r="J13" s="118" t="s">
        <v>51</v>
      </c>
      <c r="K13" s="52">
        <v>700</v>
      </c>
      <c r="L13" s="52" t="s">
        <v>51</v>
      </c>
      <c r="M13" s="52">
        <v>700</v>
      </c>
      <c r="N13" s="119"/>
      <c r="O13" s="84"/>
      <c r="P13" s="120" t="s">
        <v>45</v>
      </c>
      <c r="Q13" s="85" t="s">
        <v>46</v>
      </c>
    </row>
    <row r="14" s="87" customFormat="1" ht="42.6" customHeight="1" spans="1:17">
      <c r="A14" s="63"/>
      <c r="B14" s="99" t="s">
        <v>38</v>
      </c>
      <c r="C14" s="99" t="s">
        <v>39</v>
      </c>
      <c r="D14" s="100" t="s">
        <v>40</v>
      </c>
      <c r="E14" s="102" t="s">
        <v>52</v>
      </c>
      <c r="F14" s="101">
        <v>1558.084381</v>
      </c>
      <c r="G14" s="83" t="s">
        <v>42</v>
      </c>
      <c r="H14" s="83" t="s">
        <v>43</v>
      </c>
      <c r="I14" s="83" t="s">
        <v>44</v>
      </c>
      <c r="J14" s="118">
        <v>7702.1</v>
      </c>
      <c r="K14" s="52">
        <v>1558.084381</v>
      </c>
      <c r="L14" s="52">
        <v>3180</v>
      </c>
      <c r="M14" s="52">
        <v>1558.084381</v>
      </c>
      <c r="N14" s="119"/>
      <c r="O14" s="120" t="s">
        <v>45</v>
      </c>
      <c r="P14" s="120"/>
      <c r="Q14" s="82" t="s">
        <v>53</v>
      </c>
    </row>
    <row r="15" s="87" customFormat="1" ht="42.6" customHeight="1" spans="1:17">
      <c r="A15" s="63"/>
      <c r="B15" s="99" t="s">
        <v>38</v>
      </c>
      <c r="C15" s="99" t="s">
        <v>39</v>
      </c>
      <c r="D15" s="100" t="s">
        <v>40</v>
      </c>
      <c r="E15" s="102" t="s">
        <v>54</v>
      </c>
      <c r="F15" s="103">
        <v>231.990604</v>
      </c>
      <c r="G15" s="83" t="s">
        <v>42</v>
      </c>
      <c r="H15" s="83" t="s">
        <v>43</v>
      </c>
      <c r="I15" s="83" t="s">
        <v>44</v>
      </c>
      <c r="J15" s="118">
        <v>10220.32</v>
      </c>
      <c r="K15" s="52">
        <v>231.990604</v>
      </c>
      <c r="L15" s="52">
        <v>4808</v>
      </c>
      <c r="M15" s="52">
        <v>231.990604</v>
      </c>
      <c r="N15" s="121"/>
      <c r="O15" s="120" t="s">
        <v>45</v>
      </c>
      <c r="P15" s="79"/>
      <c r="Q15" s="82" t="s">
        <v>55</v>
      </c>
    </row>
    <row r="16" s="87" customFormat="1" ht="42.6" customHeight="1" spans="1:17">
      <c r="A16" s="63"/>
      <c r="B16" s="99" t="s">
        <v>38</v>
      </c>
      <c r="C16" s="99" t="s">
        <v>39</v>
      </c>
      <c r="D16" s="100" t="s">
        <v>40</v>
      </c>
      <c r="E16" s="102" t="s">
        <v>56</v>
      </c>
      <c r="F16" s="101">
        <v>1200</v>
      </c>
      <c r="G16" s="83" t="s">
        <v>42</v>
      </c>
      <c r="H16" s="83" t="s">
        <v>43</v>
      </c>
      <c r="I16" s="83" t="s">
        <v>44</v>
      </c>
      <c r="J16" s="118">
        <v>2778</v>
      </c>
      <c r="K16" s="52">
        <v>1200</v>
      </c>
      <c r="L16" s="52">
        <v>1193.5</v>
      </c>
      <c r="M16" s="52">
        <v>1200</v>
      </c>
      <c r="N16" s="119"/>
      <c r="O16" s="84"/>
      <c r="P16" s="120" t="s">
        <v>45</v>
      </c>
      <c r="Q16" s="85" t="s">
        <v>46</v>
      </c>
    </row>
    <row r="17" s="87" customFormat="1" ht="42.6" customHeight="1" spans="1:17">
      <c r="A17" s="63"/>
      <c r="B17" s="99" t="s">
        <v>38</v>
      </c>
      <c r="C17" s="99" t="s">
        <v>39</v>
      </c>
      <c r="D17" s="100" t="s">
        <v>40</v>
      </c>
      <c r="E17" s="78" t="s">
        <v>50</v>
      </c>
      <c r="F17" s="103">
        <v>40.786389</v>
      </c>
      <c r="G17" s="83" t="s">
        <v>42</v>
      </c>
      <c r="H17" s="83" t="s">
        <v>43</v>
      </c>
      <c r="I17" s="83" t="s">
        <v>44</v>
      </c>
      <c r="J17" s="118" t="s">
        <v>51</v>
      </c>
      <c r="K17" s="52">
        <v>40.786389</v>
      </c>
      <c r="L17" s="52" t="s">
        <v>51</v>
      </c>
      <c r="M17" s="52">
        <v>40.786389</v>
      </c>
      <c r="N17" s="121"/>
      <c r="O17" s="84"/>
      <c r="P17" s="120" t="s">
        <v>45</v>
      </c>
      <c r="Q17" s="85" t="s">
        <v>46</v>
      </c>
    </row>
    <row r="18" s="88" customFormat="1" ht="42.6" customHeight="1" spans="1:17">
      <c r="A18" s="63"/>
      <c r="B18" s="99" t="s">
        <v>57</v>
      </c>
      <c r="C18" s="99" t="s">
        <v>58</v>
      </c>
      <c r="D18" s="100" t="s">
        <v>40</v>
      </c>
      <c r="E18" s="102" t="s">
        <v>47</v>
      </c>
      <c r="F18" s="101">
        <f>4000-0.007406</f>
        <v>3999.992594</v>
      </c>
      <c r="G18" s="83" t="s">
        <v>42</v>
      </c>
      <c r="H18" s="83" t="s">
        <v>59</v>
      </c>
      <c r="I18" s="83" t="s">
        <v>60</v>
      </c>
      <c r="J18" s="118">
        <v>13470</v>
      </c>
      <c r="K18" s="52">
        <f>4000-0.007406</f>
        <v>3999.992594</v>
      </c>
      <c r="L18" s="52">
        <v>8373</v>
      </c>
      <c r="M18" s="52">
        <f>4000-0.007406</f>
        <v>3999.992594</v>
      </c>
      <c r="N18" s="119"/>
      <c r="O18" s="120"/>
      <c r="P18" s="120" t="s">
        <v>45</v>
      </c>
      <c r="Q18" s="120" t="s">
        <v>51</v>
      </c>
    </row>
    <row r="19" s="87" customFormat="1" ht="42.6" customHeight="1" spans="1:17">
      <c r="A19" s="63"/>
      <c r="B19" s="99" t="s">
        <v>61</v>
      </c>
      <c r="C19" s="99" t="s">
        <v>62</v>
      </c>
      <c r="D19" s="100" t="s">
        <v>40</v>
      </c>
      <c r="E19" s="104" t="s">
        <v>63</v>
      </c>
      <c r="F19" s="103">
        <v>962.3874</v>
      </c>
      <c r="G19" s="83" t="s">
        <v>64</v>
      </c>
      <c r="H19" s="83" t="s">
        <v>65</v>
      </c>
      <c r="I19" s="83" t="s">
        <v>66</v>
      </c>
      <c r="J19" s="118">
        <v>1783.85</v>
      </c>
      <c r="K19" s="52">
        <v>962.3874</v>
      </c>
      <c r="L19" s="52">
        <v>754.92</v>
      </c>
      <c r="M19" s="52">
        <v>962.3874</v>
      </c>
      <c r="N19" s="121"/>
      <c r="O19" s="84"/>
      <c r="P19" s="120" t="s">
        <v>45</v>
      </c>
      <c r="Q19" s="85" t="s">
        <v>46</v>
      </c>
    </row>
    <row r="20" s="87" customFormat="1" ht="42.6" customHeight="1" spans="1:17">
      <c r="A20" s="63"/>
      <c r="B20" s="99" t="s">
        <v>61</v>
      </c>
      <c r="C20" s="99" t="s">
        <v>62</v>
      </c>
      <c r="D20" s="100" t="s">
        <v>40</v>
      </c>
      <c r="E20" s="78" t="s">
        <v>41</v>
      </c>
      <c r="F20" s="101">
        <v>2000</v>
      </c>
      <c r="G20" s="83" t="s">
        <v>64</v>
      </c>
      <c r="H20" s="83" t="s">
        <v>65</v>
      </c>
      <c r="I20" s="83" t="s">
        <v>66</v>
      </c>
      <c r="J20" s="118">
        <v>8927.83</v>
      </c>
      <c r="K20" s="52">
        <v>2000</v>
      </c>
      <c r="L20" s="52">
        <v>5275.67533</v>
      </c>
      <c r="M20" s="52">
        <v>2000</v>
      </c>
      <c r="N20" s="119"/>
      <c r="O20" s="120"/>
      <c r="P20" s="120" t="s">
        <v>45</v>
      </c>
      <c r="Q20" s="120" t="s">
        <v>51</v>
      </c>
    </row>
    <row r="21" s="89" customFormat="1" ht="42.6" customHeight="1" spans="1:17">
      <c r="A21" s="105"/>
      <c r="B21" s="99" t="s">
        <v>67</v>
      </c>
      <c r="C21" s="99" t="s">
        <v>68</v>
      </c>
      <c r="D21" s="100" t="s">
        <v>40</v>
      </c>
      <c r="E21" s="83" t="s">
        <v>47</v>
      </c>
      <c r="F21" s="52">
        <v>683.644576</v>
      </c>
      <c r="G21" s="83" t="s">
        <v>69</v>
      </c>
      <c r="H21" s="83" t="s">
        <v>70</v>
      </c>
      <c r="I21" s="83" t="s">
        <v>66</v>
      </c>
      <c r="J21" s="118">
        <v>13470</v>
      </c>
      <c r="K21" s="52">
        <v>683.644576</v>
      </c>
      <c r="L21" s="52">
        <v>8373</v>
      </c>
      <c r="M21" s="52">
        <v>683.644576</v>
      </c>
      <c r="N21" s="54"/>
      <c r="O21" s="120"/>
      <c r="P21" s="120" t="s">
        <v>45</v>
      </c>
      <c r="Q21" s="120" t="s">
        <v>51</v>
      </c>
    </row>
    <row r="22" s="89" customFormat="1" ht="42.6" customHeight="1" spans="1:17">
      <c r="A22" s="105"/>
      <c r="B22" s="99" t="s">
        <v>67</v>
      </c>
      <c r="C22" s="99" t="s">
        <v>68</v>
      </c>
      <c r="D22" s="100" t="s">
        <v>40</v>
      </c>
      <c r="E22" s="102" t="s">
        <v>52</v>
      </c>
      <c r="F22" s="106">
        <v>500</v>
      </c>
      <c r="G22" s="83" t="s">
        <v>69</v>
      </c>
      <c r="H22" s="83" t="s">
        <v>70</v>
      </c>
      <c r="I22" s="83" t="s">
        <v>66</v>
      </c>
      <c r="J22" s="118">
        <v>7702.1</v>
      </c>
      <c r="K22" s="52">
        <v>500</v>
      </c>
      <c r="L22" s="52">
        <v>3180</v>
      </c>
      <c r="M22" s="52">
        <v>500</v>
      </c>
      <c r="N22" s="56"/>
      <c r="O22" s="120" t="s">
        <v>45</v>
      </c>
      <c r="P22" s="120"/>
      <c r="Q22" s="82" t="s">
        <v>53</v>
      </c>
    </row>
    <row r="23" s="89" customFormat="1" ht="42.6" customHeight="1" spans="1:17">
      <c r="A23" s="105"/>
      <c r="B23" s="99" t="s">
        <v>67</v>
      </c>
      <c r="C23" s="99" t="s">
        <v>68</v>
      </c>
      <c r="D23" s="100" t="s">
        <v>40</v>
      </c>
      <c r="E23" s="102" t="s">
        <v>54</v>
      </c>
      <c r="F23" s="106">
        <v>350</v>
      </c>
      <c r="G23" s="83" t="s">
        <v>69</v>
      </c>
      <c r="H23" s="83" t="s">
        <v>70</v>
      </c>
      <c r="I23" s="83" t="s">
        <v>66</v>
      </c>
      <c r="J23" s="118">
        <v>10220.32</v>
      </c>
      <c r="K23" s="52">
        <v>350</v>
      </c>
      <c r="L23" s="52">
        <v>4808</v>
      </c>
      <c r="M23" s="52">
        <v>350</v>
      </c>
      <c r="N23" s="56"/>
      <c r="O23" s="120" t="s">
        <v>45</v>
      </c>
      <c r="P23" s="79"/>
      <c r="Q23" s="82" t="s">
        <v>55</v>
      </c>
    </row>
    <row r="24" s="89" customFormat="1" ht="42.6" customHeight="1" spans="1:17">
      <c r="A24" s="105"/>
      <c r="B24" s="99" t="s">
        <v>67</v>
      </c>
      <c r="C24" s="99" t="s">
        <v>68</v>
      </c>
      <c r="D24" s="100" t="s">
        <v>40</v>
      </c>
      <c r="E24" s="83" t="s">
        <v>71</v>
      </c>
      <c r="F24" s="106">
        <v>300</v>
      </c>
      <c r="G24" s="83" t="s">
        <v>69</v>
      </c>
      <c r="H24" s="83" t="s">
        <v>70</v>
      </c>
      <c r="I24" s="83" t="s">
        <v>66</v>
      </c>
      <c r="J24" s="118">
        <v>8969.79</v>
      </c>
      <c r="K24" s="52">
        <v>300</v>
      </c>
      <c r="L24" s="52">
        <v>4286.36</v>
      </c>
      <c r="M24" s="52">
        <v>300</v>
      </c>
      <c r="N24" s="56"/>
      <c r="O24" s="79" t="s">
        <v>45</v>
      </c>
      <c r="P24" s="79"/>
      <c r="Q24" s="128" t="s">
        <v>72</v>
      </c>
    </row>
    <row r="25" s="89" customFormat="1" ht="42.6" customHeight="1" spans="1:17">
      <c r="A25" s="105"/>
      <c r="B25" s="99" t="s">
        <v>73</v>
      </c>
      <c r="C25" s="99" t="s">
        <v>74</v>
      </c>
      <c r="D25" s="100" t="s">
        <v>40</v>
      </c>
      <c r="E25" s="83" t="s">
        <v>41</v>
      </c>
      <c r="F25" s="106">
        <v>900</v>
      </c>
      <c r="G25" s="83" t="s">
        <v>75</v>
      </c>
      <c r="H25" s="83" t="s">
        <v>76</v>
      </c>
      <c r="I25" s="83" t="s">
        <v>66</v>
      </c>
      <c r="J25" s="118">
        <v>8927.83</v>
      </c>
      <c r="K25" s="52">
        <v>900</v>
      </c>
      <c r="L25" s="52">
        <v>5275.67533</v>
      </c>
      <c r="M25" s="52">
        <v>900</v>
      </c>
      <c r="N25" s="56"/>
      <c r="O25" s="120"/>
      <c r="P25" s="120" t="s">
        <v>45</v>
      </c>
      <c r="Q25" s="82" t="s">
        <v>46</v>
      </c>
    </row>
    <row r="26" s="3" customFormat="1" ht="54.6" customHeight="1" spans="2:17">
      <c r="B26" s="71" t="s">
        <v>77</v>
      </c>
      <c r="C26" s="71"/>
      <c r="D26" s="71"/>
      <c r="E26" s="71"/>
      <c r="F26" s="94"/>
      <c r="G26" s="71"/>
      <c r="H26" s="71"/>
      <c r="I26" s="71"/>
      <c r="J26" s="71"/>
      <c r="K26" s="122"/>
      <c r="L26" s="122"/>
      <c r="M26" s="122"/>
      <c r="N26" s="110"/>
      <c r="O26" s="110"/>
      <c r="P26" s="110"/>
      <c r="Q26" s="92"/>
    </row>
    <row r="28" spans="6:10">
      <c r="F28" s="107"/>
      <c r="J28" s="123"/>
    </row>
    <row r="29" spans="6:6">
      <c r="F29" s="107"/>
    </row>
    <row r="30" spans="6:6">
      <c r="F30" s="107"/>
    </row>
    <row r="31" spans="6:6">
      <c r="F31" s="107"/>
    </row>
    <row r="32" spans="6:6">
      <c r="F32" s="107"/>
    </row>
    <row r="33" ht="15.6" spans="6:6">
      <c r="F33" s="108"/>
    </row>
    <row r="34" spans="6:6">
      <c r="F34" s="107"/>
    </row>
    <row r="35" spans="6:6">
      <c r="F35" s="109"/>
    </row>
    <row r="36" spans="6:6">
      <c r="F36" s="109"/>
    </row>
  </sheetData>
  <autoFilter ref="A8:Q26">
    <extLst/>
  </autoFilter>
  <mergeCells count="6">
    <mergeCell ref="B5:N5"/>
    <mergeCell ref="C7:I7"/>
    <mergeCell ref="J7:K7"/>
    <mergeCell ref="L7:M7"/>
    <mergeCell ref="N7:P7"/>
    <mergeCell ref="Q7:Q8"/>
  </mergeCells>
  <pageMargins left="0.39300000667572" right="0.39300000667572" top="0.39300000667572" bottom="0.39300000667572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"/>
  <sheetViews>
    <sheetView zoomScale="70" zoomScaleNormal="70" topLeftCell="B4" workbookViewId="0">
      <pane xSplit="2" ySplit="5" topLeftCell="D9" activePane="bottomRight" state="frozen"/>
      <selection/>
      <selection pane="topRight"/>
      <selection pane="bottomLeft"/>
      <selection pane="bottomRight" activeCell="D12" sqref="D12"/>
    </sheetView>
  </sheetViews>
  <sheetFormatPr defaultColWidth="10.1111111111111" defaultRowHeight="14.4"/>
  <cols>
    <col min="1" max="1" width="9" style="59" hidden="1"/>
    <col min="2" max="3" width="37.4444444444444" style="59" customWidth="1"/>
    <col min="4" max="4" width="12.5555555555556" style="59" customWidth="1"/>
    <col min="5" max="5" width="19.4444444444444" style="59" customWidth="1"/>
    <col min="6" max="6" width="13.3333333333333" style="59" customWidth="1"/>
    <col min="7" max="7" width="14.2222222222222" style="59" customWidth="1"/>
    <col min="8" max="8" width="10.4444444444444" style="59" customWidth="1"/>
    <col min="9" max="9" width="6.88888888888889" style="59" customWidth="1"/>
    <col min="10" max="10" width="15.4444444444444" style="59" customWidth="1"/>
    <col min="11" max="11" width="20.4444444444444" style="60" customWidth="1"/>
    <col min="12" max="15" width="16.5555555555556" style="59" customWidth="1"/>
    <col min="16" max="17" width="7.11111111111111" style="61" customWidth="1"/>
    <col min="18" max="18" width="7.11111111111111" style="62" customWidth="1"/>
    <col min="19" max="19" width="13.6666666666667" style="61" customWidth="1"/>
    <col min="20" max="20" width="13.6666666666667" style="62" customWidth="1"/>
    <col min="21" max="21" width="16" style="60" customWidth="1"/>
    <col min="22" max="22" width="9.77777777777778" style="60" customWidth="1"/>
    <col min="23" max="25" width="9" style="59" hidden="1"/>
    <col min="26" max="26" width="9.77777777777778" style="59" customWidth="1"/>
    <col min="27" max="16384" width="10.1111111111111" style="59"/>
  </cols>
  <sheetData>
    <row r="1" ht="64.8" hidden="1" spans="1:4">
      <c r="A1" s="5">
        <v>0</v>
      </c>
      <c r="B1" s="5" t="s">
        <v>0</v>
      </c>
      <c r="C1" s="63"/>
      <c r="D1" s="5" t="s">
        <v>78</v>
      </c>
    </row>
    <row r="2" ht="21.6" hidden="1" spans="1:10">
      <c r="A2" s="5">
        <v>0</v>
      </c>
      <c r="B2" s="5" t="s">
        <v>3</v>
      </c>
      <c r="C2" s="63"/>
      <c r="D2" s="5" t="s">
        <v>4</v>
      </c>
      <c r="E2" s="5" t="s">
        <v>5</v>
      </c>
      <c r="F2" s="5" t="s">
        <v>6</v>
      </c>
      <c r="G2" s="5" t="s">
        <v>79</v>
      </c>
      <c r="H2" s="5"/>
      <c r="I2" s="5"/>
      <c r="J2" s="5"/>
    </row>
    <row r="3" ht="21.6" hidden="1" spans="1:25">
      <c r="A3" s="5">
        <v>0</v>
      </c>
      <c r="B3" s="5" t="s">
        <v>8</v>
      </c>
      <c r="C3" s="63"/>
      <c r="D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/>
      <c r="K3" s="71" t="s">
        <v>80</v>
      </c>
      <c r="L3" s="5" t="s">
        <v>14</v>
      </c>
      <c r="M3" s="5" t="s">
        <v>15</v>
      </c>
      <c r="N3" s="5" t="s">
        <v>16</v>
      </c>
      <c r="O3" s="5" t="s">
        <v>17</v>
      </c>
      <c r="P3" s="5"/>
      <c r="Q3" s="5"/>
      <c r="R3" s="71"/>
      <c r="S3" s="5"/>
      <c r="T3" s="71"/>
      <c r="U3" s="71" t="s">
        <v>81</v>
      </c>
      <c r="V3" s="71" t="s">
        <v>82</v>
      </c>
      <c r="W3" s="5" t="s">
        <v>83</v>
      </c>
      <c r="X3" s="5" t="s">
        <v>84</v>
      </c>
      <c r="Y3" s="5" t="s">
        <v>85</v>
      </c>
    </row>
    <row r="4" ht="14.25" customHeight="1" spans="1:3">
      <c r="A4" s="5">
        <v>0</v>
      </c>
      <c r="B4" s="5" t="s">
        <v>18</v>
      </c>
      <c r="C4" s="63"/>
    </row>
    <row r="5" ht="27.9" customHeight="1" spans="1:22">
      <c r="A5" s="5">
        <v>0</v>
      </c>
      <c r="B5" s="7" t="s">
        <v>86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ht="14.25" customHeight="1" spans="1:22">
      <c r="A6" s="5">
        <v>0</v>
      </c>
      <c r="B6" s="5"/>
      <c r="C6" s="63"/>
      <c r="D6" s="5"/>
      <c r="E6" s="5"/>
      <c r="F6" s="5"/>
      <c r="G6" s="5"/>
      <c r="H6" s="5"/>
      <c r="I6" s="5"/>
      <c r="J6" s="5"/>
      <c r="M6" s="5"/>
      <c r="N6" s="5"/>
      <c r="O6" s="5"/>
      <c r="P6" s="5"/>
      <c r="Q6" s="5"/>
      <c r="R6" s="71"/>
      <c r="S6" s="5"/>
      <c r="T6" s="71"/>
      <c r="V6" s="71" t="s">
        <v>20</v>
      </c>
    </row>
    <row r="7" ht="30.6" customHeight="1" spans="1:22">
      <c r="A7" s="5">
        <v>0</v>
      </c>
      <c r="B7" s="64" t="s">
        <v>26</v>
      </c>
      <c r="C7" s="64" t="s">
        <v>29</v>
      </c>
      <c r="D7" s="65" t="s">
        <v>21</v>
      </c>
      <c r="E7" s="66"/>
      <c r="F7" s="66"/>
      <c r="G7" s="66"/>
      <c r="H7" s="66"/>
      <c r="I7" s="66"/>
      <c r="J7" s="72"/>
      <c r="K7" s="73" t="s">
        <v>87</v>
      </c>
      <c r="L7" s="64" t="s">
        <v>22</v>
      </c>
      <c r="M7" s="64"/>
      <c r="N7" s="64" t="s">
        <v>23</v>
      </c>
      <c r="O7" s="64"/>
      <c r="P7" s="74" t="s">
        <v>24</v>
      </c>
      <c r="Q7" s="74"/>
      <c r="R7" s="74"/>
      <c r="S7" s="74" t="s">
        <v>25</v>
      </c>
      <c r="T7" s="74" t="s">
        <v>88</v>
      </c>
      <c r="U7" s="64" t="s">
        <v>89</v>
      </c>
      <c r="V7" s="64" t="s">
        <v>90</v>
      </c>
    </row>
    <row r="8" ht="27.15" customHeight="1" spans="1:22">
      <c r="A8" s="5">
        <v>0</v>
      </c>
      <c r="B8" s="64"/>
      <c r="C8" s="64"/>
      <c r="D8" s="67" t="s">
        <v>27</v>
      </c>
      <c r="E8" s="67" t="s">
        <v>28</v>
      </c>
      <c r="F8" s="67" t="s">
        <v>30</v>
      </c>
      <c r="G8" s="67" t="s">
        <v>31</v>
      </c>
      <c r="H8" s="68" t="s">
        <v>32</v>
      </c>
      <c r="I8" s="64" t="s">
        <v>33</v>
      </c>
      <c r="J8" s="64" t="s">
        <v>91</v>
      </c>
      <c r="K8" s="75"/>
      <c r="L8" s="64"/>
      <c r="M8" s="64" t="s">
        <v>34</v>
      </c>
      <c r="N8" s="64"/>
      <c r="O8" s="64" t="s">
        <v>34</v>
      </c>
      <c r="P8" s="74" t="s">
        <v>35</v>
      </c>
      <c r="Q8" s="78" t="s">
        <v>36</v>
      </c>
      <c r="R8" s="78" t="s">
        <v>37</v>
      </c>
      <c r="S8" s="74"/>
      <c r="T8" s="74"/>
      <c r="U8" s="64"/>
      <c r="V8" s="64"/>
    </row>
    <row r="9" ht="32.1" customHeight="1" spans="1:25">
      <c r="A9" s="5" t="s">
        <v>92</v>
      </c>
      <c r="B9" s="50" t="s">
        <v>93</v>
      </c>
      <c r="C9" s="50" t="s">
        <v>94</v>
      </c>
      <c r="D9" s="50" t="s">
        <v>95</v>
      </c>
      <c r="E9" s="50" t="s">
        <v>96</v>
      </c>
      <c r="F9" s="69">
        <v>1200</v>
      </c>
      <c r="G9" s="50" t="s">
        <v>97</v>
      </c>
      <c r="H9" s="70" t="s">
        <v>98</v>
      </c>
      <c r="I9" s="51" t="s">
        <v>99</v>
      </c>
      <c r="J9" s="51" t="s">
        <v>100</v>
      </c>
      <c r="K9" s="76" t="s">
        <v>101</v>
      </c>
      <c r="L9" s="69">
        <v>7908.78</v>
      </c>
      <c r="M9" s="69">
        <v>1200</v>
      </c>
      <c r="N9" s="69">
        <v>6075.1</v>
      </c>
      <c r="O9" s="69">
        <v>1200</v>
      </c>
      <c r="P9" s="77"/>
      <c r="Q9" s="77"/>
      <c r="R9" s="79" t="s">
        <v>45</v>
      </c>
      <c r="S9" s="80" t="s">
        <v>102</v>
      </c>
      <c r="T9" s="81" t="s">
        <v>103</v>
      </c>
      <c r="U9" s="82" t="s">
        <v>104</v>
      </c>
      <c r="V9" s="83"/>
      <c r="W9" s="5"/>
      <c r="X9" s="5" t="s">
        <v>105</v>
      </c>
      <c r="Y9" s="5" t="s">
        <v>106</v>
      </c>
    </row>
    <row r="10" ht="27.9" customHeight="1" spans="1:25">
      <c r="A10" s="5" t="s">
        <v>92</v>
      </c>
      <c r="B10" s="50" t="s">
        <v>107</v>
      </c>
      <c r="C10" s="50" t="s">
        <v>108</v>
      </c>
      <c r="D10" s="50" t="s">
        <v>109</v>
      </c>
      <c r="E10" s="50" t="s">
        <v>110</v>
      </c>
      <c r="F10" s="69">
        <v>13500</v>
      </c>
      <c r="G10" s="50" t="s">
        <v>97</v>
      </c>
      <c r="H10" s="70" t="s">
        <v>98</v>
      </c>
      <c r="I10" s="51" t="s">
        <v>99</v>
      </c>
      <c r="J10" s="51" t="s">
        <v>100</v>
      </c>
      <c r="K10" s="76" t="s">
        <v>111</v>
      </c>
      <c r="L10" s="69">
        <v>18194.78</v>
      </c>
      <c r="M10" s="69">
        <v>13500</v>
      </c>
      <c r="N10" s="69">
        <v>16636.098417</v>
      </c>
      <c r="O10" s="69">
        <v>13500</v>
      </c>
      <c r="P10" s="77"/>
      <c r="Q10" s="84" t="s">
        <v>45</v>
      </c>
      <c r="R10" s="84"/>
      <c r="S10" s="81"/>
      <c r="T10" s="85" t="s">
        <v>104</v>
      </c>
      <c r="U10" s="82" t="s">
        <v>104</v>
      </c>
      <c r="V10" s="86"/>
      <c r="W10" s="5"/>
      <c r="X10" s="5" t="s">
        <v>112</v>
      </c>
      <c r="Y10" s="5" t="s">
        <v>106</v>
      </c>
    </row>
  </sheetData>
  <autoFilter ref="A8:Y10">
    <extLst/>
  </autoFilter>
  <mergeCells count="12">
    <mergeCell ref="B5:V5"/>
    <mergeCell ref="D7:J7"/>
    <mergeCell ref="L7:M7"/>
    <mergeCell ref="N7:O7"/>
    <mergeCell ref="P7:R7"/>
    <mergeCell ref="B7:B8"/>
    <mergeCell ref="C7:C8"/>
    <mergeCell ref="K7:K8"/>
    <mergeCell ref="S7:S8"/>
    <mergeCell ref="T7:T8"/>
    <mergeCell ref="U7:U8"/>
    <mergeCell ref="V7:V8"/>
  </mergeCells>
  <dataValidations count="1">
    <dataValidation type="list" allowBlank="1" showInputMessage="1" showErrorMessage="1" sqref="K9:K10">
      <formula1>[1]资产类型!$C$2:$C$51</formula1>
    </dataValidation>
  </dataValidation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zoomScale="70" zoomScaleNormal="70" topLeftCell="B1" workbookViewId="0">
      <pane ySplit="8" topLeftCell="A9" activePane="bottomLeft" state="frozen"/>
      <selection/>
      <selection pane="bottomLeft" activeCell="E17" sqref="E17"/>
    </sheetView>
  </sheetViews>
  <sheetFormatPr defaultColWidth="10.1111111111111" defaultRowHeight="14.4"/>
  <cols>
    <col min="1" max="1" width="9" hidden="1"/>
    <col min="2" max="2" width="13.4444444444444" customWidth="1"/>
    <col min="3" max="4" width="38.6666666666667" customWidth="1"/>
    <col min="5" max="5" width="15.5555555555556" customWidth="1"/>
    <col min="6" max="6" width="29.4444444444444" style="23" customWidth="1"/>
    <col min="7" max="7" width="22.8888888888889" style="23" customWidth="1"/>
    <col min="8" max="9" width="9" hidden="1"/>
    <col min="10" max="10" width="25.3333333333333" customWidth="1"/>
  </cols>
  <sheetData>
    <row r="1" ht="21.6" hidden="1" spans="1:4">
      <c r="A1" s="24">
        <v>0</v>
      </c>
      <c r="B1" s="24" t="s">
        <v>113</v>
      </c>
      <c r="C1" s="24" t="s">
        <v>114</v>
      </c>
      <c r="D1" s="24"/>
    </row>
    <row r="2" ht="21.6" hidden="1" spans="1:8">
      <c r="A2" s="24">
        <v>0</v>
      </c>
      <c r="B2" s="24" t="s">
        <v>3</v>
      </c>
      <c r="C2" s="24" t="s">
        <v>4</v>
      </c>
      <c r="D2" s="24"/>
      <c r="E2" s="24" t="s">
        <v>5</v>
      </c>
      <c r="F2" s="25" t="s">
        <v>115</v>
      </c>
      <c r="G2" s="25" t="s">
        <v>116</v>
      </c>
      <c r="H2" s="24" t="s">
        <v>7</v>
      </c>
    </row>
    <row r="3" ht="21.6" hidden="1" spans="1:9">
      <c r="A3" s="24">
        <v>0</v>
      </c>
      <c r="C3" s="24" t="s">
        <v>8</v>
      </c>
      <c r="D3" s="24"/>
      <c r="E3" s="24" t="s">
        <v>117</v>
      </c>
      <c r="F3" s="25" t="s">
        <v>118</v>
      </c>
      <c r="G3" s="25" t="s">
        <v>119</v>
      </c>
      <c r="H3" s="24" t="s">
        <v>120</v>
      </c>
      <c r="I3" s="24" t="s">
        <v>120</v>
      </c>
    </row>
    <row r="4" ht="14.25" customHeight="1" spans="1:2">
      <c r="A4" s="24">
        <v>0</v>
      </c>
      <c r="B4" s="24" t="s">
        <v>121</v>
      </c>
    </row>
    <row r="5" ht="27.9" customHeight="1" spans="1:7">
      <c r="A5" s="24">
        <v>0</v>
      </c>
      <c r="B5" s="26" t="s">
        <v>122</v>
      </c>
      <c r="C5" s="26"/>
      <c r="D5" s="26"/>
      <c r="E5" s="26"/>
      <c r="F5" s="26"/>
      <c r="G5" s="27"/>
    </row>
    <row r="6" ht="14.25" customHeight="1" spans="1:7">
      <c r="A6" s="24">
        <v>0</v>
      </c>
      <c r="G6" s="25" t="s">
        <v>20</v>
      </c>
    </row>
    <row r="7" ht="19.95" customHeight="1" spans="1:7">
      <c r="A7" s="24">
        <v>0</v>
      </c>
      <c r="B7" s="28" t="s">
        <v>123</v>
      </c>
      <c r="C7" s="29" t="s">
        <v>124</v>
      </c>
      <c r="D7" s="29"/>
      <c r="E7" s="29"/>
      <c r="F7" s="11" t="s">
        <v>125</v>
      </c>
      <c r="G7" s="30"/>
    </row>
    <row r="8" ht="19.95" customHeight="1" spans="1:7">
      <c r="A8" s="24">
        <v>0</v>
      </c>
      <c r="B8" s="28"/>
      <c r="C8" s="31" t="s">
        <v>26</v>
      </c>
      <c r="D8" s="31" t="s">
        <v>29</v>
      </c>
      <c r="E8" s="31" t="s">
        <v>126</v>
      </c>
      <c r="F8" s="32" t="s">
        <v>127</v>
      </c>
      <c r="G8" s="33" t="s">
        <v>126</v>
      </c>
    </row>
    <row r="9" ht="17.25" customHeight="1" spans="1:7">
      <c r="A9" s="24">
        <v>0</v>
      </c>
      <c r="B9" s="34" t="s">
        <v>128</v>
      </c>
      <c r="C9" s="35"/>
      <c r="D9" s="35"/>
      <c r="E9" s="36">
        <f>SUM(E10:E26)</f>
        <v>21152.485944</v>
      </c>
      <c r="F9" s="36"/>
      <c r="G9" s="36">
        <f>SUM(G10:G26)</f>
        <v>21152.485944</v>
      </c>
    </row>
    <row r="10" s="22" customFormat="1" spans="2:10">
      <c r="B10" s="37">
        <v>1</v>
      </c>
      <c r="C10" s="38" t="s">
        <v>38</v>
      </c>
      <c r="D10" s="39" t="s">
        <v>41</v>
      </c>
      <c r="E10" s="40">
        <v>425.6</v>
      </c>
      <c r="F10" s="41" t="s">
        <v>129</v>
      </c>
      <c r="G10" s="40">
        <v>425.6</v>
      </c>
      <c r="J10" s="58"/>
    </row>
    <row r="11" s="22" customFormat="1" ht="28.8" spans="2:10">
      <c r="B11" s="37">
        <v>2</v>
      </c>
      <c r="C11" s="38" t="s">
        <v>38</v>
      </c>
      <c r="D11" s="42" t="s">
        <v>47</v>
      </c>
      <c r="E11" s="40">
        <v>1300</v>
      </c>
      <c r="F11" s="43" t="s">
        <v>130</v>
      </c>
      <c r="G11" s="40">
        <v>1300</v>
      </c>
      <c r="J11" s="58"/>
    </row>
    <row r="12" s="22" customFormat="1" ht="28.8" spans="2:10">
      <c r="B12" s="37">
        <v>3</v>
      </c>
      <c r="C12" s="38" t="s">
        <v>38</v>
      </c>
      <c r="D12" s="44" t="s">
        <v>48</v>
      </c>
      <c r="E12" s="40">
        <v>5362.551867</v>
      </c>
      <c r="F12" s="43" t="s">
        <v>130</v>
      </c>
      <c r="G12" s="40">
        <v>5362.551867</v>
      </c>
      <c r="J12" s="58"/>
    </row>
    <row r="13" s="22" customFormat="1" ht="28.8" spans="2:10">
      <c r="B13" s="37">
        <v>4</v>
      </c>
      <c r="C13" s="38" t="s">
        <v>38</v>
      </c>
      <c r="D13" s="44" t="s">
        <v>50</v>
      </c>
      <c r="E13" s="40">
        <v>637.448133</v>
      </c>
      <c r="F13" s="41" t="s">
        <v>129</v>
      </c>
      <c r="G13" s="40">
        <v>637.448133</v>
      </c>
      <c r="J13" s="58"/>
    </row>
    <row r="14" s="22" customFormat="1" ht="28.8" spans="2:10">
      <c r="B14" s="37">
        <v>5</v>
      </c>
      <c r="C14" s="38" t="s">
        <v>38</v>
      </c>
      <c r="D14" s="42" t="s">
        <v>47</v>
      </c>
      <c r="E14" s="40">
        <v>700</v>
      </c>
      <c r="F14" s="43" t="s">
        <v>130</v>
      </c>
      <c r="G14" s="40">
        <v>700</v>
      </c>
      <c r="J14" s="58"/>
    </row>
    <row r="15" s="22" customFormat="1" ht="31.2" spans="2:10">
      <c r="B15" s="37">
        <v>6</v>
      </c>
      <c r="C15" s="38" t="s">
        <v>38</v>
      </c>
      <c r="D15" s="45" t="s">
        <v>52</v>
      </c>
      <c r="E15" s="40">
        <v>1558.084381</v>
      </c>
      <c r="F15" s="43" t="s">
        <v>130</v>
      </c>
      <c r="G15" s="40">
        <v>1558.084381</v>
      </c>
      <c r="J15" s="58"/>
    </row>
    <row r="16" s="22" customFormat="1" ht="31.2" spans="2:10">
      <c r="B16" s="37">
        <v>7</v>
      </c>
      <c r="C16" s="38" t="s">
        <v>38</v>
      </c>
      <c r="D16" s="45" t="s">
        <v>54</v>
      </c>
      <c r="E16" s="46">
        <v>231.990604</v>
      </c>
      <c r="F16" s="43" t="s">
        <v>130</v>
      </c>
      <c r="G16" s="47">
        <v>231.990604</v>
      </c>
      <c r="J16" s="58"/>
    </row>
    <row r="17" s="22" customFormat="1" ht="46.8" spans="2:10">
      <c r="B17" s="37">
        <v>8</v>
      </c>
      <c r="C17" s="38" t="s">
        <v>38</v>
      </c>
      <c r="D17" s="45" t="s">
        <v>56</v>
      </c>
      <c r="E17" s="40">
        <v>1200</v>
      </c>
      <c r="F17" s="43" t="s">
        <v>130</v>
      </c>
      <c r="G17" s="40">
        <v>1200</v>
      </c>
      <c r="J17" s="58"/>
    </row>
    <row r="18" s="22" customFormat="1" ht="28.8" spans="2:10">
      <c r="B18" s="37">
        <v>9</v>
      </c>
      <c r="C18" s="38" t="s">
        <v>38</v>
      </c>
      <c r="D18" s="48" t="s">
        <v>50</v>
      </c>
      <c r="E18" s="46">
        <v>40.786389</v>
      </c>
      <c r="F18" s="41" t="s">
        <v>129</v>
      </c>
      <c r="G18" s="47">
        <v>40.786389</v>
      </c>
      <c r="J18" s="58"/>
    </row>
    <row r="19" s="22" customFormat="1" ht="28.8" spans="2:10">
      <c r="B19" s="37">
        <v>10</v>
      </c>
      <c r="C19" s="38" t="s">
        <v>57</v>
      </c>
      <c r="D19" s="42" t="s">
        <v>47</v>
      </c>
      <c r="E19" s="40">
        <f>4000-0.007406</f>
        <v>3999.992594</v>
      </c>
      <c r="F19" s="43" t="s">
        <v>130</v>
      </c>
      <c r="G19" s="40">
        <f>4000-0.007406</f>
        <v>3999.992594</v>
      </c>
      <c r="J19" s="58"/>
    </row>
    <row r="20" s="22" customFormat="1" ht="28.8" spans="2:10">
      <c r="B20" s="37">
        <v>11</v>
      </c>
      <c r="C20" s="38" t="s">
        <v>61</v>
      </c>
      <c r="D20" s="49" t="s">
        <v>63</v>
      </c>
      <c r="E20" s="46">
        <v>962.3874</v>
      </c>
      <c r="F20" s="43" t="s">
        <v>130</v>
      </c>
      <c r="G20" s="47">
        <v>962.3874</v>
      </c>
      <c r="J20" s="58"/>
    </row>
    <row r="21" s="22" customFormat="1" spans="2:10">
      <c r="B21" s="37">
        <v>12</v>
      </c>
      <c r="C21" s="38" t="s">
        <v>61</v>
      </c>
      <c r="D21" s="39" t="s">
        <v>41</v>
      </c>
      <c r="E21" s="40">
        <v>2000</v>
      </c>
      <c r="F21" s="41" t="s">
        <v>129</v>
      </c>
      <c r="G21" s="40">
        <v>2000</v>
      </c>
      <c r="J21" s="58"/>
    </row>
    <row r="22" ht="28.8" spans="2:7">
      <c r="B22" s="37">
        <v>13</v>
      </c>
      <c r="C22" s="50" t="s">
        <v>67</v>
      </c>
      <c r="D22" s="51" t="s">
        <v>47</v>
      </c>
      <c r="E22" s="52">
        <v>683.644576</v>
      </c>
      <c r="F22" s="53" t="s">
        <v>130</v>
      </c>
      <c r="G22" s="54">
        <v>683.644576</v>
      </c>
    </row>
    <row r="23" ht="31.2" spans="2:7">
      <c r="B23" s="37">
        <v>14</v>
      </c>
      <c r="C23" s="50" t="s">
        <v>67</v>
      </c>
      <c r="D23" s="55" t="s">
        <v>52</v>
      </c>
      <c r="E23" s="56">
        <v>500</v>
      </c>
      <c r="F23" s="53" t="s">
        <v>130</v>
      </c>
      <c r="G23" s="56">
        <v>500</v>
      </c>
    </row>
    <row r="24" ht="31.2" spans="2:7">
      <c r="B24" s="37">
        <v>15</v>
      </c>
      <c r="C24" s="50" t="s">
        <v>67</v>
      </c>
      <c r="D24" s="55" t="s">
        <v>54</v>
      </c>
      <c r="E24" s="56">
        <v>350</v>
      </c>
      <c r="F24" s="53" t="s">
        <v>130</v>
      </c>
      <c r="G24" s="56">
        <v>350</v>
      </c>
    </row>
    <row r="25" ht="28.8" spans="2:7">
      <c r="B25" s="37">
        <v>16</v>
      </c>
      <c r="C25" s="50" t="s">
        <v>67</v>
      </c>
      <c r="D25" s="51" t="s">
        <v>71</v>
      </c>
      <c r="E25" s="56">
        <v>300</v>
      </c>
      <c r="F25" s="57" t="s">
        <v>129</v>
      </c>
      <c r="G25" s="56">
        <v>300</v>
      </c>
    </row>
    <row r="26" spans="2:7">
      <c r="B26" s="37">
        <v>17</v>
      </c>
      <c r="C26" s="50" t="s">
        <v>73</v>
      </c>
      <c r="D26" s="51" t="s">
        <v>41</v>
      </c>
      <c r="E26" s="56">
        <v>900</v>
      </c>
      <c r="F26" s="57" t="s">
        <v>129</v>
      </c>
      <c r="G26" s="56">
        <v>900</v>
      </c>
    </row>
  </sheetData>
  <autoFilter ref="A8:I26">
    <extLst/>
  </autoFilter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zoomScale="85" zoomScaleNormal="85" topLeftCell="B4" workbookViewId="0">
      <selection activeCell="D19" sqref="D19"/>
    </sheetView>
  </sheetViews>
  <sheetFormatPr defaultColWidth="10.1111111111111" defaultRowHeight="14.4" outlineLevelCol="7"/>
  <cols>
    <col min="1" max="1" width="9" style="3" hidden="1"/>
    <col min="2" max="2" width="17.4444444444444" style="3" customWidth="1"/>
    <col min="3" max="4" width="38.6666666666667" style="4" customWidth="1"/>
    <col min="5" max="5" width="12.6666666666667" style="3" customWidth="1"/>
    <col min="6" max="6" width="27.8888888888889" style="3" customWidth="1"/>
    <col min="7" max="7" width="21.4444444444444" style="3" customWidth="1"/>
    <col min="8" max="8" width="9" style="3" hidden="1"/>
    <col min="9" max="9" width="9.77777777777778" style="3" customWidth="1"/>
    <col min="10" max="16384" width="10.1111111111111" style="3"/>
  </cols>
  <sheetData>
    <row r="1" ht="21.6" hidden="1" spans="1:4">
      <c r="A1" s="5">
        <v>0</v>
      </c>
      <c r="B1" s="5" t="s">
        <v>113</v>
      </c>
      <c r="C1" s="6" t="s">
        <v>131</v>
      </c>
      <c r="D1" s="6"/>
    </row>
    <row r="2" ht="21.6" hidden="1" spans="1:8">
      <c r="A2" s="5">
        <v>0</v>
      </c>
      <c r="B2" s="5" t="s">
        <v>3</v>
      </c>
      <c r="C2" s="6" t="s">
        <v>4</v>
      </c>
      <c r="D2" s="6"/>
      <c r="E2" s="5" t="s">
        <v>5</v>
      </c>
      <c r="F2" s="5" t="s">
        <v>115</v>
      </c>
      <c r="G2" s="5" t="s">
        <v>116</v>
      </c>
      <c r="H2" s="5" t="s">
        <v>79</v>
      </c>
    </row>
    <row r="3" ht="21.6" hidden="1" spans="1:8">
      <c r="A3" s="5">
        <v>0</v>
      </c>
      <c r="C3" s="6" t="s">
        <v>8</v>
      </c>
      <c r="D3" s="6"/>
      <c r="E3" s="5" t="s">
        <v>117</v>
      </c>
      <c r="F3" s="5" t="s">
        <v>118</v>
      </c>
      <c r="G3" s="5" t="s">
        <v>119</v>
      </c>
      <c r="H3" s="5" t="s">
        <v>120</v>
      </c>
    </row>
    <row r="4" ht="14.25" customHeight="1" spans="1:2">
      <c r="A4" s="5">
        <v>0</v>
      </c>
      <c r="B4" s="5" t="s">
        <v>121</v>
      </c>
    </row>
    <row r="5" ht="27.9" customHeight="1" spans="1:7">
      <c r="A5" s="5">
        <v>0</v>
      </c>
      <c r="B5" s="7" t="s">
        <v>132</v>
      </c>
      <c r="C5" s="7"/>
      <c r="D5" s="7"/>
      <c r="E5" s="7"/>
      <c r="F5" s="7"/>
      <c r="G5" s="7"/>
    </row>
    <row r="6" ht="14.25" customHeight="1" spans="1:7">
      <c r="A6" s="5">
        <v>0</v>
      </c>
      <c r="G6" s="8" t="s">
        <v>20</v>
      </c>
    </row>
    <row r="7" ht="19.95" customHeight="1" spans="1:7">
      <c r="A7" s="5">
        <v>0</v>
      </c>
      <c r="B7" s="9" t="s">
        <v>123</v>
      </c>
      <c r="C7" s="10" t="s">
        <v>133</v>
      </c>
      <c r="D7" s="10"/>
      <c r="E7" s="10"/>
      <c r="F7" s="11" t="s">
        <v>134</v>
      </c>
      <c r="G7" s="11"/>
    </row>
    <row r="8" ht="19.95" customHeight="1" spans="1:7">
      <c r="A8" s="5">
        <v>0</v>
      </c>
      <c r="B8" s="9"/>
      <c r="C8" s="12" t="s">
        <v>26</v>
      </c>
      <c r="D8" s="13" t="s">
        <v>29</v>
      </c>
      <c r="E8" s="13" t="s">
        <v>126</v>
      </c>
      <c r="F8" s="13" t="s">
        <v>127</v>
      </c>
      <c r="G8" s="14" t="s">
        <v>126</v>
      </c>
    </row>
    <row r="9" ht="17.25" customHeight="1" spans="1:8">
      <c r="A9" s="5">
        <v>0</v>
      </c>
      <c r="B9" s="15" t="s">
        <v>128</v>
      </c>
      <c r="C9" s="16"/>
      <c r="D9" s="16"/>
      <c r="E9" s="17">
        <f>SUM(E10:E11)</f>
        <v>14700</v>
      </c>
      <c r="F9" s="17"/>
      <c r="G9" s="17">
        <f>SUM(G10:G11)</f>
        <v>14700</v>
      </c>
      <c r="H9" s="5"/>
    </row>
    <row r="10" s="1" customFormat="1" ht="25.2" customHeight="1" spans="1:8">
      <c r="A10" s="18" t="s">
        <v>92</v>
      </c>
      <c r="B10" s="19">
        <v>4</v>
      </c>
      <c r="C10" s="20" t="s">
        <v>93</v>
      </c>
      <c r="D10" s="20" t="s">
        <v>94</v>
      </c>
      <c r="E10" s="21">
        <v>1200</v>
      </c>
      <c r="F10" s="21" t="s">
        <v>135</v>
      </c>
      <c r="G10" s="21">
        <v>1200</v>
      </c>
      <c r="H10" s="18"/>
    </row>
    <row r="11" s="2" customFormat="1" ht="25.2" customHeight="1" spans="1:8">
      <c r="A11" s="18" t="s">
        <v>92</v>
      </c>
      <c r="B11" s="19">
        <v>5</v>
      </c>
      <c r="C11" s="20" t="s">
        <v>107</v>
      </c>
      <c r="D11" s="20" t="s">
        <v>108</v>
      </c>
      <c r="E11" s="21">
        <v>13500</v>
      </c>
      <c r="F11" s="21" t="s">
        <v>130</v>
      </c>
      <c r="G11" s="21">
        <v>13500</v>
      </c>
      <c r="H11" s="18"/>
    </row>
  </sheetData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2025-03-24T07:00:56Z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